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jon_m_siess_state_mn_us/Documents/Desktop/R and F/"/>
    </mc:Choice>
  </mc:AlternateContent>
  <xr:revisionPtr revIDLastSave="0" documentId="8_{5A1A5E5C-1605-4E5F-AA05-FA79147299A2}" xr6:coauthVersionLast="47" xr6:coauthVersionMax="47" xr10:uidLastSave="{00000000-0000-0000-0000-000000000000}"/>
  <bookViews>
    <workbookView xWindow="1900" yWindow="1900" windowWidth="14400" windowHeight="7270" tabRatio="785" xr2:uid="{00000000-000D-0000-FFFF-FFFF00000000}"/>
  </bookViews>
  <sheets>
    <sheet name="Summary by County" sheetId="15" r:id="rId1"/>
    <sheet name="Summary by Month" sheetId="13" r:id="rId2"/>
    <sheet name="January" sheetId="1" r:id="rId3"/>
    <sheet name="February" sheetId="4" r:id="rId4"/>
    <sheet name="March" sheetId="12" r:id="rId5"/>
    <sheet name="April" sheetId="11" r:id="rId6"/>
    <sheet name="May" sheetId="10" r:id="rId7"/>
    <sheet name="June" sheetId="9" r:id="rId8"/>
    <sheet name="July" sheetId="8" r:id="rId9"/>
    <sheet name="August" sheetId="7" r:id="rId10"/>
    <sheet name="September" sheetId="6" r:id="rId11"/>
    <sheet name="October" sheetId="5" r:id="rId12"/>
    <sheet name="November" sheetId="2" r:id="rId13"/>
    <sheet name="December" sheetId="3" r:id="rId14"/>
  </sheets>
  <definedNames>
    <definedName name="Summary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B14" i="13"/>
  <c r="G93" i="15" l="1"/>
  <c r="F93" i="15"/>
  <c r="D93" i="15"/>
  <c r="C93" i="15"/>
  <c r="C14" i="15"/>
  <c r="E92" i="15" l="1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F9" i="15" s="1"/>
  <c r="E8" i="15"/>
  <c r="E7" i="15"/>
  <c r="E6" i="15"/>
  <c r="E5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G20" i="15" s="1"/>
  <c r="D19" i="15"/>
  <c r="D18" i="15"/>
  <c r="D17" i="15"/>
  <c r="D16" i="15"/>
  <c r="D15" i="15"/>
  <c r="D14" i="15"/>
  <c r="D13" i="15"/>
  <c r="D12" i="15"/>
  <c r="D11" i="15"/>
  <c r="D10" i="15"/>
  <c r="D9" i="15"/>
  <c r="G9" i="15" s="1"/>
  <c r="D8" i="15"/>
  <c r="D7" i="15"/>
  <c r="D6" i="15"/>
  <c r="D5" i="15"/>
  <c r="C10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F76" i="15" s="1"/>
  <c r="C75" i="15"/>
  <c r="F75" i="15" s="1"/>
  <c r="C74" i="15"/>
  <c r="C73" i="15"/>
  <c r="C72" i="15"/>
  <c r="C71" i="15"/>
  <c r="C70" i="15"/>
  <c r="C69" i="15"/>
  <c r="C68" i="15"/>
  <c r="C67" i="15"/>
  <c r="C66" i="15"/>
  <c r="F66" i="15" s="1"/>
  <c r="C65" i="15"/>
  <c r="C64" i="15"/>
  <c r="C63" i="15"/>
  <c r="C62" i="15"/>
  <c r="C61" i="15"/>
  <c r="C60" i="15"/>
  <c r="C59" i="15"/>
  <c r="C58" i="15"/>
  <c r="F58" i="15" s="1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F43" i="15" s="1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F26" i="15" s="1"/>
  <c r="C25" i="15"/>
  <c r="C24" i="15"/>
  <c r="C23" i="15"/>
  <c r="C22" i="15"/>
  <c r="C21" i="15"/>
  <c r="C20" i="15"/>
  <c r="F20" i="15" s="1"/>
  <c r="C19" i="15"/>
  <c r="C18" i="15"/>
  <c r="C17" i="15"/>
  <c r="C16" i="15"/>
  <c r="C15" i="15"/>
  <c r="C13" i="15"/>
  <c r="C12" i="15"/>
  <c r="C11" i="15"/>
  <c r="F11" i="15" s="1"/>
  <c r="C9" i="15"/>
  <c r="C8" i="15"/>
  <c r="C7" i="15"/>
  <c r="C6" i="15"/>
  <c r="C5" i="15"/>
  <c r="F6" i="15"/>
  <c r="G10" i="15"/>
  <c r="F24" i="15"/>
  <c r="F25" i="15"/>
  <c r="G28" i="15"/>
  <c r="F33" i="15"/>
  <c r="G33" i="15"/>
  <c r="G34" i="15"/>
  <c r="G41" i="15"/>
  <c r="G42" i="15"/>
  <c r="F44" i="15"/>
  <c r="G52" i="15"/>
  <c r="F55" i="15"/>
  <c r="F57" i="15"/>
  <c r="F68" i="15"/>
  <c r="G70" i="15"/>
  <c r="F72" i="15"/>
  <c r="F73" i="15"/>
  <c r="F74" i="15"/>
  <c r="G82" i="15"/>
  <c r="F88" i="15"/>
  <c r="F89" i="15"/>
  <c r="G89" i="15"/>
  <c r="F91" i="15"/>
  <c r="F92" i="15"/>
  <c r="F21" i="15" l="1"/>
  <c r="F38" i="15"/>
  <c r="F30" i="15"/>
  <c r="F23" i="15"/>
  <c r="F31" i="15"/>
  <c r="F63" i="15"/>
  <c r="F71" i="15"/>
  <c r="F79" i="15"/>
  <c r="G61" i="15"/>
  <c r="G37" i="15"/>
  <c r="G77" i="15"/>
  <c r="G85" i="15"/>
  <c r="G29" i="15"/>
  <c r="F53" i="15"/>
  <c r="F85" i="15"/>
  <c r="F13" i="15"/>
  <c r="F5" i="15"/>
  <c r="F90" i="15"/>
  <c r="F84" i="15"/>
  <c r="G81" i="15"/>
  <c r="G73" i="15"/>
  <c r="F48" i="15"/>
  <c r="F45" i="15"/>
  <c r="F36" i="15"/>
  <c r="F16" i="15"/>
  <c r="F65" i="15"/>
  <c r="G54" i="15"/>
  <c r="F28" i="15"/>
  <c r="G25" i="15"/>
  <c r="G65" i="15"/>
  <c r="F62" i="15"/>
  <c r="F60" i="15"/>
  <c r="G57" i="15"/>
  <c r="F54" i="15"/>
  <c r="F52" i="15"/>
  <c r="F49" i="15"/>
  <c r="F17" i="15"/>
  <c r="G86" i="15"/>
  <c r="F12" i="15"/>
  <c r="F69" i="15"/>
  <c r="F41" i="15"/>
  <c r="F35" i="15"/>
  <c r="G18" i="15"/>
  <c r="G12" i="15"/>
  <c r="F50" i="15"/>
  <c r="F18" i="15"/>
  <c r="F87" i="15"/>
  <c r="F78" i="15"/>
  <c r="F64" i="15"/>
  <c r="F56" i="15"/>
  <c r="G45" i="15"/>
  <c r="F7" i="15"/>
  <c r="F86" i="15"/>
  <c r="F83" i="15"/>
  <c r="F82" i="15"/>
  <c r="F70" i="15"/>
  <c r="F67" i="15"/>
  <c r="F47" i="15"/>
  <c r="F40" i="15"/>
  <c r="F37" i="15"/>
  <c r="F27" i="15"/>
  <c r="G17" i="15"/>
  <c r="G69" i="15"/>
  <c r="G90" i="15"/>
  <c r="F80" i="15"/>
  <c r="F77" i="15"/>
  <c r="G74" i="15"/>
  <c r="G58" i="15"/>
  <c r="F51" i="15"/>
  <c r="G44" i="15"/>
  <c r="F34" i="15"/>
  <c r="G21" i="15"/>
  <c r="F14" i="15"/>
  <c r="F10" i="15"/>
  <c r="F81" i="15"/>
  <c r="G78" i="15"/>
  <c r="F61" i="15"/>
  <c r="F59" i="15"/>
  <c r="G49" i="15"/>
  <c r="F42" i="15"/>
  <c r="F22" i="15"/>
  <c r="F15" i="15"/>
  <c r="G5" i="15"/>
  <c r="G66" i="15"/>
  <c r="G62" i="15"/>
  <c r="G53" i="15"/>
  <c r="F46" i="15"/>
  <c r="F39" i="15"/>
  <c r="F32" i="15"/>
  <c r="F29" i="15"/>
  <c r="G26" i="15"/>
  <c r="F19" i="15"/>
  <c r="F8" i="15"/>
  <c r="G50" i="15"/>
  <c r="G36" i="15"/>
  <c r="G13" i="15"/>
  <c r="G91" i="15"/>
  <c r="G83" i="15"/>
  <c r="G75" i="15"/>
  <c r="G67" i="15"/>
  <c r="G59" i="15"/>
  <c r="G51" i="15"/>
  <c r="G43" i="15"/>
  <c r="G35" i="15"/>
  <c r="G27" i="15"/>
  <c r="G19" i="15"/>
  <c r="G11" i="15"/>
  <c r="G92" i="15"/>
  <c r="G84" i="15"/>
  <c r="G76" i="15"/>
  <c r="G68" i="15"/>
  <c r="G60" i="15"/>
  <c r="G46" i="15"/>
  <c r="G38" i="15"/>
  <c r="G30" i="15"/>
  <c r="G22" i="15"/>
  <c r="G14" i="15"/>
  <c r="G6" i="15"/>
  <c r="E93" i="15"/>
  <c r="G87" i="15"/>
  <c r="G79" i="15"/>
  <c r="G71" i="15"/>
  <c r="G63" i="15"/>
  <c r="G55" i="15"/>
  <c r="G47" i="15"/>
  <c r="G39" i="15"/>
  <c r="G31" i="15"/>
  <c r="G23" i="15"/>
  <c r="G15" i="15"/>
  <c r="G7" i="15"/>
  <c r="G88" i="15"/>
  <c r="G80" i="15"/>
  <c r="G72" i="15"/>
  <c r="G64" i="15"/>
  <c r="G56" i="15"/>
  <c r="G48" i="15"/>
  <c r="G40" i="15"/>
  <c r="G32" i="15"/>
  <c r="G24" i="15"/>
  <c r="G16" i="15"/>
  <c r="G8" i="15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8"/>
  <c r="D8" i="13" s="1"/>
  <c r="D93" i="8"/>
  <c r="C8" i="13" s="1"/>
  <c r="C93" i="8"/>
  <c r="B8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<sst xmlns="http://schemas.openxmlformats.org/spreadsheetml/2006/main" count="1418" uniqueCount="145">
  <si>
    <t xml:space="preserve">SUPPLEMENTAL NUTRITION ASSISTANCE PROGRAM (SNAP) and State-Funded Food </t>
  </si>
  <si>
    <t>Minnesota Cases, Recipients, and Payments</t>
  </si>
  <si>
    <t>by Case County for Calendar Year:</t>
  </si>
  <si>
    <t>2022</t>
  </si>
  <si>
    <t>Name</t>
  </si>
  <si>
    <t>Monthly Average Cases</t>
  </si>
  <si>
    <t>Monthly Average Persons</t>
  </si>
  <si>
    <t>Net Expenditure</t>
  </si>
  <si>
    <t>Avg Benefit per Case per Mo</t>
  </si>
  <si>
    <t>Avg Benefit per Person per Mo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</si>
  <si>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</si>
  <si>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</si>
  <si>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</si>
  <si>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</si>
  <si>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</si>
  <si>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</si>
  <si>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</si>
  <si>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</si>
  <si>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</si>
  <si>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</si>
  <si>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</si>
  <si>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</si>
  <si>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</si>
  <si>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</si>
  <si>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</si>
  <si>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</si>
  <si>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</si>
  <si>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</si>
  <si>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</si>
  <si>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</si>
  <si>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</si>
  <si>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</si>
  <si>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</si>
  <si>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</si>
  <si>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</si>
  <si>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</si>
  <si>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</si>
  <si>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</si>
  <si>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</si>
  <si>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</si>
  <si>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</si>
  <si>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</si>
  <si>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</si>
  <si>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</si>
  <si>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</si>
  <si>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</si>
  <si>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</si>
  <si>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</si>
  <si>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</si>
  <si>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</si>
  <si>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</si>
  <si>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</si>
  <si>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</si>
  <si>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</si>
  <si>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</si>
  <si>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</si>
  <si>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</si>
  <si>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</si>
  <si>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</si>
  <si>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</si>
  <si>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</si>
  <si>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</si>
  <si>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</si>
  <si>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</si>
  <si>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</si>
  <si>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</si>
  <si>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</si>
  <si>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</si>
  <si>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WPHS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</si>
  <si>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</si>
  <si>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</si>
  <si>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</si>
  <si>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</si>
  <si>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</si>
  <si>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</si>
  <si>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</si>
  <si>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</si>
  <si>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</si>
  <si>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</si>
  <si>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</si>
  <si>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</si>
  <si>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MNPRAIRIE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</si>
  <si>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</si>
  <si>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</si>
  <si>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</si>
  <si>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</si>
  <si>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</si>
  <si>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</si>
  <si>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</si>
  <si>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</si>
  <si>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</si>
  <si>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</si>
  <si>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</si>
  <si>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</si>
  <si>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</si>
  <si>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WHITE EARTH NATION</t>
  </si>
  <si>
    <t>RED LAKE INDIAN RESV</t>
  </si>
  <si>
    <t>OTHER</t>
  </si>
  <si>
    <t>STATEWIDE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</si>
  <si>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</si>
  <si>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</si>
  <si>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</si>
  <si>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** Effective January 1, 2022, Grant and Pope counties are now combined in the Western Prairie Human Services (WPHS) and is listed in the former "Pope" county line</t>
  </si>
  <si>
    <t>Report Month</t>
  </si>
  <si>
    <t>Nbr Cases</t>
  </si>
  <si>
    <t>Nbr People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</si>
  <si>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</si>
  <si>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</si>
  <si>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</si>
  <si>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</si>
  <si>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</si>
  <si>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</si>
  <si>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</si>
  <si>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</si>
  <si>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</si>
  <si>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</si>
  <si>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</si>
  <si>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</si>
  <si>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</si>
  <si>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</si>
  <si>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</si>
  <si>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>January</t>
  </si>
  <si>
    <t>Nbr_of_Cases</t>
  </si>
  <si>
    <t>Nbr_of_People</t>
  </si>
  <si>
    <t>93</t>
  </si>
  <si>
    <t>TOTAL</t>
  </si>
  <si>
    <t xml:space="preserve">Data includes stand-alone food issued through SNAP (federally-funded) and MFAP (state-funded), </t>
  </si>
  <si>
    <t>and SNAP and state-funded food issued through MFIP</t>
  </si>
  <si>
    <t xml:space="preserve"> </t>
  </si>
  <si>
    <t>** Effective January 1, 2022, Grant and Pope counties are now combined in the Western Prairie Human Services (WPHS)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</si>
  <si>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</si>
  <si>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</si>
  <si>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</si>
  <si>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</si>
  <si>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</si>
  <si>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</si>
  <si>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</si>
  <si>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</si>
  <si>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</si>
  <si>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</si>
  <si>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</si>
  <si>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for CY 2022</t>
  </si>
  <si>
    <t>County or Tribal Nation</t>
  </si>
  <si>
    <t>MNPRAIRIE*</t>
  </si>
  <si>
    <t>WPHS**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</si>
</sst>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/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4" fontId="5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0" fillId="0" borderId="0" xfId="0" applyNumberForma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3" fontId="0" fillId="0" borderId="2" xfId="0" applyNumberFormat="1" applyBorder="1"/>
    <xf numFmtId="49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2D5E-53A2-4962-A71F-A50B6E4DA968}">
  <dimension ref="A1:G98"/>
  <sheetViews>
    <sheetView tabSelected="1" workbookViewId="0">
      <pane xSplit="2" ySplit="4" topLeftCell="C74" activePane="bottomRight" state="frozen"/>
      <selection pane="topRight" activeCell="C1" sqref="C1"/>
      <selection pane="bottomLeft" activeCell="A4" sqref="A4"/>
      <selection pane="bottomRight" activeCell="B63" sqref="B63"/>
    </sheetView>
  </sheetViews>
  <sheetFormatPr defaultColWidth="9.1796875" defaultRowHeight="12.5" x14ac:dyDescent="0.25"/>
  <cols>
    <col min="1" max="1" width="14.453125" style="29" customWidth="1"/>
    <col min="2" max="2" width="23.7265625" style="12" bestFit="1" customWidth="1"/>
    <col min="3" max="3" width="12.81640625" style="13" customWidth="1"/>
    <col min="4" max="4" width="13.26953125" style="13" customWidth="1"/>
    <col min="5" max="5" width="15" style="18" customWidth="1"/>
    <col min="6" max="6" width="11.1796875" style="18" customWidth="1"/>
    <col min="7" max="7" width="11.7265625" style="18" customWidth="1"/>
    <col min="8" max="16384" width="9.1796875" style="12"/>
  </cols>
  <sheetData>
    <row r="1" spans="1:7" ht="13" x14ac:dyDescent="0.3">
      <c r="A1" s="45" t="s">
        <v>0</v>
      </c>
      <c r="B1" s="46"/>
      <c r="F1" s="12"/>
      <c r="G1" s="12"/>
    </row>
    <row r="2" spans="1:7" ht="13" x14ac:dyDescent="0.3">
      <c r="A2" s="45" t="s">
        <v>1</v>
      </c>
      <c r="B2" s="46"/>
      <c r="F2" s="12"/>
      <c r="G2" s="12"/>
    </row>
    <row r="3" spans="1:7" ht="18" customHeight="1" x14ac:dyDescent="0.35">
      <c r="A3" s="64" t="s">
        <v>2</v>
      </c>
      <c r="B3" s="64"/>
      <c r="C3" s="38" t="s">
        <v>3</v>
      </c>
      <c r="D3" s="11"/>
      <c r="E3" s="17"/>
      <c r="F3" s="12"/>
      <c r="G3" s="12"/>
    </row>
    <row r="4" spans="1:7" s="16" customFormat="1" ht="39.75" customHeight="1" x14ac:dyDescent="0.3">
      <c r="A4" s="60" t="s">
        <v>142</v>
      </c>
      <c r="B4" s="23" t="s">
        <v>4</v>
      </c>
      <c r="C4" s="39" t="s">
        <v>5</v>
      </c>
      <c r="D4" s="39" t="s">
        <v>6</v>
      </c>
      <c r="E4" s="40" t="s">
        <v>7</v>
      </c>
      <c r="F4" s="40" t="s">
        <v>8</v>
      </c>
      <c r="G4" s="40" t="s">
        <v>9</v>
      </c>
    </row>
    <row r="5" spans="1:7" x14ac:dyDescent="0.25">
      <c r="A5" s="29">
        <v>1</v>
      </c>
      <c r="B5" s="12" t="s">
        <v>10</v>
      </c>
      <c r="C5" s="13">
        <f>AVERAGE(January:December!C5)</f>
        <v>708.08333333333337</v>
      </c>
      <c r="D5" s="13">
        <f>AVERAGE(January:December!D5)</f>
        <v>1244.4166666666667</v>
      </c>
      <c r="E5" s="13">
        <f>SUM(January:December!E5)</f>
        <v>3492243</v>
      </c>
      <c r="F5" s="18">
        <f t="shared" ref="F5:F36" si="0">E5/C5/12</f>
        <v>410.99717547369659</v>
      </c>
      <c r="G5" s="18">
        <f t="shared" ref="G5:G36" si="1">+E5/D5/12</f>
        <v>233.86077814236924</v>
      </c>
    </row>
    <row r="6" spans="1:7" x14ac:dyDescent="0.25">
      <c r="A6" s="29">
        <v>2</v>
      </c>
      <c r="B6" s="12" t="s">
        <v>11</v>
      </c>
      <c r="C6" s="13">
        <f>AVERAGE(January:December!C6)</f>
        <v>10084.166666666666</v>
      </c>
      <c r="D6" s="13">
        <f>AVERAGE(January:December!D6)</f>
        <v>20616.25</v>
      </c>
      <c r="E6" s="13">
        <f>SUM(January:December!E6)</f>
        <v>56760610</v>
      </c>
      <c r="F6" s="18">
        <f t="shared" si="0"/>
        <v>469.05718535658212</v>
      </c>
      <c r="G6" s="18">
        <f t="shared" si="1"/>
        <v>229.43313324844883</v>
      </c>
    </row>
    <row r="7" spans="1:7" x14ac:dyDescent="0.25">
      <c r="A7" s="29">
        <v>3</v>
      </c>
      <c r="B7" s="12" t="s">
        <v>12</v>
      </c>
      <c r="C7" s="13">
        <f>AVERAGE(January:December!C7)</f>
        <v>1126.25</v>
      </c>
      <c r="D7" s="13">
        <f>AVERAGE(January:December!D7)</f>
        <v>2167.1666666666665</v>
      </c>
      <c r="E7" s="13">
        <f>SUM(January:December!E7)</f>
        <v>5878295</v>
      </c>
      <c r="F7" s="18">
        <f t="shared" si="0"/>
        <v>434.94598594154644</v>
      </c>
      <c r="G7" s="18">
        <f t="shared" si="1"/>
        <v>226.03610705221874</v>
      </c>
    </row>
    <row r="8" spans="1:7" x14ac:dyDescent="0.25">
      <c r="A8" s="29">
        <v>4</v>
      </c>
      <c r="B8" s="12" t="s">
        <v>13</v>
      </c>
      <c r="C8" s="13">
        <f>AVERAGE(January:December!C8)</f>
        <v>2122.9166666666665</v>
      </c>
      <c r="D8" s="13">
        <f>AVERAGE(January:December!D8)</f>
        <v>3899</v>
      </c>
      <c r="E8" s="13">
        <f>SUM(January:December!E8)</f>
        <v>11042425</v>
      </c>
      <c r="F8" s="18">
        <f t="shared" si="0"/>
        <v>433.46123650637884</v>
      </c>
      <c r="G8" s="18">
        <f t="shared" si="1"/>
        <v>236.00976746174231</v>
      </c>
    </row>
    <row r="9" spans="1:7" x14ac:dyDescent="0.25">
      <c r="A9" s="29">
        <v>5</v>
      </c>
      <c r="B9" s="12" t="s">
        <v>14</v>
      </c>
      <c r="C9" s="13">
        <f>AVERAGE(January:December!C9)</f>
        <v>1994.5833333333333</v>
      </c>
      <c r="D9" s="13">
        <f>AVERAGE(January:December!D9)</f>
        <v>3844.75</v>
      </c>
      <c r="E9" s="13">
        <f>SUM(January:December!E9)</f>
        <v>10677471.52</v>
      </c>
      <c r="F9" s="18">
        <f t="shared" si="0"/>
        <v>446.10284186337998</v>
      </c>
      <c r="G9" s="18">
        <f t="shared" si="1"/>
        <v>231.4296881028242</v>
      </c>
    </row>
    <row r="10" spans="1:7" x14ac:dyDescent="0.25">
      <c r="A10" s="29">
        <v>6</v>
      </c>
      <c r="B10" s="12" t="s">
        <v>15</v>
      </c>
      <c r="C10" s="13">
        <f>AVERAGE(January:December!C10)</f>
        <v>218.58333333333334</v>
      </c>
      <c r="D10" s="13">
        <f>AVERAGE(January:December!D10)</f>
        <v>421.41666666666669</v>
      </c>
      <c r="E10" s="13">
        <f>SUM(January:December!E10)</f>
        <v>1147436</v>
      </c>
      <c r="F10" s="18">
        <f t="shared" si="0"/>
        <v>437.45177277926035</v>
      </c>
      <c r="G10" s="18">
        <f t="shared" si="1"/>
        <v>226.90053391338736</v>
      </c>
    </row>
    <row r="11" spans="1:7" x14ac:dyDescent="0.25">
      <c r="A11" s="29">
        <v>7</v>
      </c>
      <c r="B11" s="12" t="s">
        <v>16</v>
      </c>
      <c r="C11" s="13">
        <f>AVERAGE(January:December!C11)</f>
        <v>2773.8333333333335</v>
      </c>
      <c r="D11" s="13">
        <f>AVERAGE(January:December!D11)</f>
        <v>5257.416666666667</v>
      </c>
      <c r="E11" s="13">
        <f>SUM(January:December!E11)</f>
        <v>14509387</v>
      </c>
      <c r="F11" s="18">
        <f t="shared" si="0"/>
        <v>435.90058883614734</v>
      </c>
      <c r="G11" s="18">
        <f t="shared" si="1"/>
        <v>229.982833774509</v>
      </c>
    </row>
    <row r="12" spans="1:7" x14ac:dyDescent="0.25">
      <c r="A12" s="29">
        <v>8</v>
      </c>
      <c r="B12" s="12" t="s">
        <v>17</v>
      </c>
      <c r="C12" s="13">
        <f>AVERAGE(January:December!C12)</f>
        <v>759.5</v>
      </c>
      <c r="D12" s="13">
        <f>AVERAGE(January:December!D12)</f>
        <v>1520.1666666666667</v>
      </c>
      <c r="E12" s="13">
        <f>SUM(January:December!E12)</f>
        <v>4074941</v>
      </c>
      <c r="F12" s="18">
        <f t="shared" si="0"/>
        <v>447.10785604564404</v>
      </c>
      <c r="G12" s="18">
        <f t="shared" si="1"/>
        <v>223.38235939041772</v>
      </c>
    </row>
    <row r="13" spans="1:7" x14ac:dyDescent="0.25">
      <c r="A13" s="29">
        <v>9</v>
      </c>
      <c r="B13" s="12" t="s">
        <v>18</v>
      </c>
      <c r="C13" s="13">
        <f>AVERAGE(January:December!C13)</f>
        <v>1460.6666666666667</v>
      </c>
      <c r="D13" s="13">
        <f>AVERAGE(January:December!D13)</f>
        <v>2549.3333333333335</v>
      </c>
      <c r="E13" s="13">
        <f>SUM(January:December!E13)</f>
        <v>7234682</v>
      </c>
      <c r="F13" s="18">
        <f t="shared" si="0"/>
        <v>412.75</v>
      </c>
      <c r="G13" s="18">
        <f t="shared" si="1"/>
        <v>236.48934361924685</v>
      </c>
    </row>
    <row r="14" spans="1:7" x14ac:dyDescent="0.25">
      <c r="A14" s="29">
        <v>10</v>
      </c>
      <c r="B14" s="12" t="s">
        <v>19</v>
      </c>
      <c r="C14" s="13">
        <f>AVERAGE(January:December!C14)</f>
        <v>1444.25</v>
      </c>
      <c r="D14" s="13">
        <f>AVERAGE(January:December!D14)</f>
        <v>2903.6666666666665</v>
      </c>
      <c r="E14" s="13">
        <f>SUM(January:December!E14)</f>
        <v>7929025</v>
      </c>
      <c r="F14" s="18">
        <f t="shared" si="0"/>
        <v>457.50533725693845</v>
      </c>
      <c r="G14" s="18">
        <f t="shared" si="1"/>
        <v>227.55782918149467</v>
      </c>
    </row>
    <row r="15" spans="1:7" x14ac:dyDescent="0.25">
      <c r="A15" s="29">
        <v>11</v>
      </c>
      <c r="B15" s="12" t="s">
        <v>20</v>
      </c>
      <c r="C15" s="13">
        <f>AVERAGE(January:December!C15)</f>
        <v>2128.6666666666665</v>
      </c>
      <c r="D15" s="13">
        <f>AVERAGE(January:December!D15)</f>
        <v>4287.333333333333</v>
      </c>
      <c r="E15" s="13">
        <f>SUM(January:December!E15)</f>
        <v>12146234</v>
      </c>
      <c r="F15" s="18">
        <f t="shared" si="0"/>
        <v>475.50242718446606</v>
      </c>
      <c r="G15" s="18">
        <f t="shared" si="1"/>
        <v>236.08758357953664</v>
      </c>
    </row>
    <row r="16" spans="1:7" x14ac:dyDescent="0.25">
      <c r="A16" s="29">
        <v>12</v>
      </c>
      <c r="B16" s="12" t="s">
        <v>21</v>
      </c>
      <c r="C16" s="13">
        <f>AVERAGE(January:December!C16)</f>
        <v>517.75</v>
      </c>
      <c r="D16" s="13">
        <f>AVERAGE(January:December!D16)</f>
        <v>1059.25</v>
      </c>
      <c r="E16" s="13">
        <f>SUM(January:December!E16)</f>
        <v>2896359</v>
      </c>
      <c r="F16" s="18">
        <f t="shared" si="0"/>
        <v>466.1772090777402</v>
      </c>
      <c r="G16" s="18">
        <f t="shared" si="1"/>
        <v>227.86240264337974</v>
      </c>
    </row>
    <row r="17" spans="1:7" x14ac:dyDescent="0.25">
      <c r="A17" s="29">
        <v>13</v>
      </c>
      <c r="B17" s="12" t="s">
        <v>22</v>
      </c>
      <c r="C17" s="13">
        <f>AVERAGE(January:December!C17)</f>
        <v>1333.75</v>
      </c>
      <c r="D17" s="13">
        <f>AVERAGE(January:December!D17)</f>
        <v>2466.75</v>
      </c>
      <c r="E17" s="13">
        <f>SUM(January:December!E17)</f>
        <v>6898943</v>
      </c>
      <c r="F17" s="18">
        <f t="shared" si="0"/>
        <v>431.04923461418304</v>
      </c>
      <c r="G17" s="18">
        <f t="shared" si="1"/>
        <v>233.06452484713353</v>
      </c>
    </row>
    <row r="18" spans="1:7" x14ac:dyDescent="0.25">
      <c r="A18" s="29">
        <v>14</v>
      </c>
      <c r="B18" s="12" t="s">
        <v>23</v>
      </c>
      <c r="C18" s="13">
        <f>AVERAGE(January:December!C18)</f>
        <v>3583.5833333333335</v>
      </c>
      <c r="D18" s="13">
        <f>AVERAGE(January:December!D18)</f>
        <v>7531.333333333333</v>
      </c>
      <c r="E18" s="13">
        <f>SUM(January:December!E18)</f>
        <v>20843337.030000001</v>
      </c>
      <c r="F18" s="18">
        <f t="shared" si="0"/>
        <v>484.69495221263634</v>
      </c>
      <c r="G18" s="18">
        <f t="shared" si="1"/>
        <v>230.62911646897408</v>
      </c>
    </row>
    <row r="19" spans="1:7" x14ac:dyDescent="0.25">
      <c r="A19" s="29">
        <v>15</v>
      </c>
      <c r="B19" s="12" t="s">
        <v>24</v>
      </c>
      <c r="C19" s="13">
        <f>AVERAGE(January:December!C19)</f>
        <v>387</v>
      </c>
      <c r="D19" s="13">
        <f>AVERAGE(January:December!D19)</f>
        <v>757.41666666666663</v>
      </c>
      <c r="E19" s="13">
        <f>SUM(January:December!E19)</f>
        <v>2077138</v>
      </c>
      <c r="F19" s="18">
        <f t="shared" si="0"/>
        <v>447.27347114556414</v>
      </c>
      <c r="G19" s="18">
        <f t="shared" si="1"/>
        <v>228.53317196611292</v>
      </c>
    </row>
    <row r="20" spans="1:7" x14ac:dyDescent="0.25">
      <c r="A20" s="29">
        <v>16</v>
      </c>
      <c r="B20" s="12" t="s">
        <v>25</v>
      </c>
      <c r="C20" s="13">
        <f>AVERAGE(January:December!C20)</f>
        <v>151.16666666666666</v>
      </c>
      <c r="D20" s="13">
        <f>AVERAGE(January:December!D20)</f>
        <v>262.25</v>
      </c>
      <c r="E20" s="13">
        <f>SUM(January:December!E20)</f>
        <v>729034</v>
      </c>
      <c r="F20" s="18">
        <f t="shared" si="0"/>
        <v>401.89305402425583</v>
      </c>
      <c r="G20" s="18">
        <f t="shared" si="1"/>
        <v>231.65999364474101</v>
      </c>
    </row>
    <row r="21" spans="1:7" x14ac:dyDescent="0.25">
      <c r="A21" s="29">
        <v>17</v>
      </c>
      <c r="B21" s="12" t="s">
        <v>26</v>
      </c>
      <c r="C21" s="13">
        <f>AVERAGE(January:December!C21)</f>
        <v>537.66666666666663</v>
      </c>
      <c r="D21" s="13">
        <f>AVERAGE(January:December!D21)</f>
        <v>1105.1666666666667</v>
      </c>
      <c r="E21" s="13">
        <f>SUM(January:December!E21)</f>
        <v>2965397</v>
      </c>
      <c r="F21" s="18">
        <f t="shared" si="0"/>
        <v>459.60895846249224</v>
      </c>
      <c r="G21" s="18">
        <f t="shared" si="1"/>
        <v>223.60104056703361</v>
      </c>
    </row>
    <row r="22" spans="1:7" x14ac:dyDescent="0.25">
      <c r="A22" s="29">
        <v>18</v>
      </c>
      <c r="B22" s="12" t="s">
        <v>27</v>
      </c>
      <c r="C22" s="13">
        <f>AVERAGE(January:December!C22)</f>
        <v>2397</v>
      </c>
      <c r="D22" s="13">
        <f>AVERAGE(January:December!D22)</f>
        <v>4408.333333333333</v>
      </c>
      <c r="E22" s="13">
        <f>SUM(January:December!E22)</f>
        <v>12164310.130000001</v>
      </c>
      <c r="F22" s="18">
        <f t="shared" si="0"/>
        <v>422.90050514532055</v>
      </c>
      <c r="G22" s="18">
        <f t="shared" si="1"/>
        <v>229.94915179584123</v>
      </c>
    </row>
    <row r="23" spans="1:7" x14ac:dyDescent="0.25">
      <c r="A23" s="29">
        <v>19</v>
      </c>
      <c r="B23" s="12" t="s">
        <v>28</v>
      </c>
      <c r="C23" s="13">
        <f>AVERAGE(January:December!C23)</f>
        <v>10378.083333333334</v>
      </c>
      <c r="D23" s="13">
        <f>AVERAGE(January:December!D23)</f>
        <v>20748</v>
      </c>
      <c r="E23" s="13">
        <f>SUM(January:December!E23)</f>
        <v>58781819</v>
      </c>
      <c r="F23" s="18">
        <f t="shared" si="0"/>
        <v>472.00285055846854</v>
      </c>
      <c r="G23" s="18">
        <f t="shared" si="1"/>
        <v>236.09431832787095</v>
      </c>
    </row>
    <row r="24" spans="1:7" x14ac:dyDescent="0.25">
      <c r="A24" s="29">
        <v>21</v>
      </c>
      <c r="B24" s="12" t="s">
        <v>29</v>
      </c>
      <c r="C24" s="13">
        <f>AVERAGE(January:December!C24)</f>
        <v>1248</v>
      </c>
      <c r="D24" s="13">
        <f>AVERAGE(January:December!D24)</f>
        <v>2315.75</v>
      </c>
      <c r="E24" s="13">
        <f>SUM(January:December!E24)</f>
        <v>6428946</v>
      </c>
      <c r="F24" s="18">
        <f t="shared" si="0"/>
        <v>429.28325320512818</v>
      </c>
      <c r="G24" s="18">
        <f t="shared" si="1"/>
        <v>231.34859116916766</v>
      </c>
    </row>
    <row r="25" spans="1:7" x14ac:dyDescent="0.25">
      <c r="A25" s="29">
        <v>22</v>
      </c>
      <c r="B25" s="12" t="s">
        <v>30</v>
      </c>
      <c r="C25" s="13">
        <f>AVERAGE(January:December!C25)</f>
        <v>679.75</v>
      </c>
      <c r="D25" s="13">
        <f>AVERAGE(January:December!D25)</f>
        <v>1408.9166666666667</v>
      </c>
      <c r="E25" s="13">
        <f>SUM(January:December!E25)</f>
        <v>3784820</v>
      </c>
      <c r="F25" s="18">
        <f t="shared" si="0"/>
        <v>463.99656736545302</v>
      </c>
      <c r="G25" s="18">
        <f t="shared" si="1"/>
        <v>223.86112261193588</v>
      </c>
    </row>
    <row r="26" spans="1:7" x14ac:dyDescent="0.25">
      <c r="A26" s="29">
        <v>23</v>
      </c>
      <c r="B26" s="12" t="s">
        <v>31</v>
      </c>
      <c r="C26" s="13">
        <f>AVERAGE(January:December!C26)</f>
        <v>626.91666666666663</v>
      </c>
      <c r="D26" s="13">
        <f>AVERAGE(January:December!D26)</f>
        <v>1195.4166666666667</v>
      </c>
      <c r="E26" s="13">
        <f>SUM(January:December!E26)</f>
        <v>3275069</v>
      </c>
      <c r="F26" s="18">
        <f t="shared" si="0"/>
        <v>435.34082148079227</v>
      </c>
      <c r="G26" s="18">
        <f t="shared" si="1"/>
        <v>228.30735447891252</v>
      </c>
    </row>
    <row r="27" spans="1:7" x14ac:dyDescent="0.25">
      <c r="A27" s="29">
        <v>24</v>
      </c>
      <c r="B27" s="12" t="s">
        <v>32</v>
      </c>
      <c r="C27" s="13">
        <f>AVERAGE(January:December!C27)</f>
        <v>1701</v>
      </c>
      <c r="D27" s="13">
        <f>AVERAGE(January:December!D27)</f>
        <v>3563.75</v>
      </c>
      <c r="E27" s="13">
        <f>SUM(January:December!E27)</f>
        <v>9607672</v>
      </c>
      <c r="F27" s="18">
        <f t="shared" si="0"/>
        <v>470.68743876151285</v>
      </c>
      <c r="G27" s="18">
        <f t="shared" si="1"/>
        <v>224.66203671226469</v>
      </c>
    </row>
    <row r="28" spans="1:7" x14ac:dyDescent="0.25">
      <c r="A28" s="29">
        <v>25</v>
      </c>
      <c r="B28" s="12" t="s">
        <v>33</v>
      </c>
      <c r="C28" s="13">
        <f>AVERAGE(January:December!C28)</f>
        <v>1356.5</v>
      </c>
      <c r="D28" s="13">
        <f>AVERAGE(January:December!D28)</f>
        <v>2529</v>
      </c>
      <c r="E28" s="13">
        <f>SUM(January:December!E28)</f>
        <v>6966195</v>
      </c>
      <c r="F28" s="18">
        <f t="shared" si="0"/>
        <v>427.95152967194986</v>
      </c>
      <c r="G28" s="18">
        <f t="shared" si="1"/>
        <v>229.5437920126532</v>
      </c>
    </row>
    <row r="29" spans="1:7" x14ac:dyDescent="0.25">
      <c r="A29" s="29">
        <v>27</v>
      </c>
      <c r="B29" s="12" t="s">
        <v>34</v>
      </c>
      <c r="C29" s="13">
        <f>AVERAGE(January:December!C29)</f>
        <v>61121.916666666664</v>
      </c>
      <c r="D29" s="13">
        <f>AVERAGE(January:December!D29)</f>
        <v>111574.58333333333</v>
      </c>
      <c r="E29" s="13">
        <f>SUM(January:December!E29)</f>
        <v>321712566.34000003</v>
      </c>
      <c r="F29" s="18">
        <f t="shared" si="0"/>
        <v>438.62139786192353</v>
      </c>
      <c r="G29" s="18">
        <f t="shared" si="1"/>
        <v>240.28214784579825</v>
      </c>
    </row>
    <row r="30" spans="1:7" x14ac:dyDescent="0.25">
      <c r="A30" s="29">
        <v>28</v>
      </c>
      <c r="B30" s="12" t="s">
        <v>35</v>
      </c>
      <c r="C30" s="13">
        <f>AVERAGE(January:December!C30)</f>
        <v>473.75</v>
      </c>
      <c r="D30" s="13">
        <f>AVERAGE(January:December!D30)</f>
        <v>907.16666666666663</v>
      </c>
      <c r="E30" s="13">
        <f>SUM(January:December!E30)</f>
        <v>2438528</v>
      </c>
      <c r="F30" s="18">
        <f t="shared" si="0"/>
        <v>428.9407211961302</v>
      </c>
      <c r="G30" s="18">
        <f t="shared" si="1"/>
        <v>224.00587911078449</v>
      </c>
    </row>
    <row r="31" spans="1:7" x14ac:dyDescent="0.25">
      <c r="A31" s="29">
        <v>29</v>
      </c>
      <c r="B31" s="12" t="s">
        <v>36</v>
      </c>
      <c r="C31" s="13">
        <f>AVERAGE(January:December!C31)</f>
        <v>1005.5833333333334</v>
      </c>
      <c r="D31" s="13">
        <f>AVERAGE(January:December!D31)</f>
        <v>2048.8333333333335</v>
      </c>
      <c r="E31" s="13">
        <f>SUM(January:December!E31)</f>
        <v>5572784</v>
      </c>
      <c r="F31" s="18">
        <f t="shared" si="0"/>
        <v>461.82017071351623</v>
      </c>
      <c r="G31" s="18">
        <f t="shared" si="1"/>
        <v>226.66493126169362</v>
      </c>
    </row>
    <row r="32" spans="1:7" x14ac:dyDescent="0.25">
      <c r="A32" s="29">
        <v>30</v>
      </c>
      <c r="B32" s="12" t="s">
        <v>37</v>
      </c>
      <c r="C32" s="13">
        <f>AVERAGE(January:December!C32)</f>
        <v>1260.6666666666667</v>
      </c>
      <c r="D32" s="13">
        <f>AVERAGE(January:December!D32)</f>
        <v>2374</v>
      </c>
      <c r="E32" s="13">
        <f>SUM(January:December!E32)</f>
        <v>6596586</v>
      </c>
      <c r="F32" s="18">
        <f t="shared" si="0"/>
        <v>436.05142781597033</v>
      </c>
      <c r="G32" s="18">
        <f t="shared" si="1"/>
        <v>231.55665543386689</v>
      </c>
    </row>
    <row r="33" spans="1:7" x14ac:dyDescent="0.25">
      <c r="A33" s="29">
        <v>31</v>
      </c>
      <c r="B33" s="12" t="s">
        <v>38</v>
      </c>
      <c r="C33" s="13">
        <f>AVERAGE(January:December!C33)</f>
        <v>2419.1666666666665</v>
      </c>
      <c r="D33" s="13">
        <f>AVERAGE(January:December!D33)</f>
        <v>4427.083333333333</v>
      </c>
      <c r="E33" s="13">
        <f>SUM(January:December!E33)</f>
        <v>12451867</v>
      </c>
      <c r="F33" s="18">
        <f t="shared" si="0"/>
        <v>428.93100241129872</v>
      </c>
      <c r="G33" s="18">
        <f t="shared" si="1"/>
        <v>234.38808470588239</v>
      </c>
    </row>
    <row r="34" spans="1:7" x14ac:dyDescent="0.25">
      <c r="A34" s="29">
        <v>32</v>
      </c>
      <c r="B34" s="12" t="s">
        <v>39</v>
      </c>
      <c r="C34" s="13">
        <f>AVERAGE(January:December!C34)</f>
        <v>332.58333333333331</v>
      </c>
      <c r="D34" s="13">
        <f>AVERAGE(January:December!D34)</f>
        <v>675.16666666666663</v>
      </c>
      <c r="E34" s="13">
        <f>SUM(January:December!E34)</f>
        <v>1860185</v>
      </c>
      <c r="F34" s="18">
        <f t="shared" si="0"/>
        <v>466.09496366825357</v>
      </c>
      <c r="G34" s="18">
        <f t="shared" si="1"/>
        <v>229.59577882004444</v>
      </c>
    </row>
    <row r="35" spans="1:7" x14ac:dyDescent="0.25">
      <c r="A35" s="29">
        <v>33</v>
      </c>
      <c r="B35" s="12" t="s">
        <v>40</v>
      </c>
      <c r="C35" s="13">
        <f>AVERAGE(January:December!C35)</f>
        <v>856.66666666666663</v>
      </c>
      <c r="D35" s="13">
        <f>AVERAGE(January:December!D35)</f>
        <v>1504.3333333333333</v>
      </c>
      <c r="E35" s="13">
        <f>SUM(January:December!E35)</f>
        <v>4260142</v>
      </c>
      <c r="F35" s="18">
        <f t="shared" si="0"/>
        <v>414.4107003891051</v>
      </c>
      <c r="G35" s="18">
        <f t="shared" si="1"/>
        <v>235.99279858187458</v>
      </c>
    </row>
    <row r="36" spans="1:7" x14ac:dyDescent="0.25">
      <c r="A36" s="29">
        <v>34</v>
      </c>
      <c r="B36" s="12" t="s">
        <v>41</v>
      </c>
      <c r="C36" s="13">
        <f>AVERAGE(January:December!C36)</f>
        <v>1979.8333333333333</v>
      </c>
      <c r="D36" s="13">
        <f>AVERAGE(January:December!D36)</f>
        <v>4343.166666666667</v>
      </c>
      <c r="E36" s="13">
        <f>SUM(January:December!E36)</f>
        <v>11559863</v>
      </c>
      <c r="F36" s="18">
        <f t="shared" si="0"/>
        <v>486.56717737183266</v>
      </c>
      <c r="G36" s="18">
        <f t="shared" si="1"/>
        <v>221.8017383629456</v>
      </c>
    </row>
    <row r="37" spans="1:7" x14ac:dyDescent="0.25">
      <c r="A37" s="29">
        <v>35</v>
      </c>
      <c r="B37" s="12" t="s">
        <v>42</v>
      </c>
      <c r="C37" s="13">
        <f>AVERAGE(January:December!C37)</f>
        <v>150.41666666666666</v>
      </c>
      <c r="D37" s="13">
        <f>AVERAGE(January:December!D37)</f>
        <v>350.16666666666669</v>
      </c>
      <c r="E37" s="13">
        <f>SUM(January:December!E37)</f>
        <v>942905</v>
      </c>
      <c r="F37" s="18">
        <f t="shared" ref="F37:F68" si="2">E37/C37/12</f>
        <v>522.38504155124656</v>
      </c>
      <c r="G37" s="18">
        <f t="shared" ref="G37:G68" si="3">+E37/D37/12</f>
        <v>224.39433603046166</v>
      </c>
    </row>
    <row r="38" spans="1:7" x14ac:dyDescent="0.25">
      <c r="A38" s="29">
        <v>36</v>
      </c>
      <c r="B38" s="12" t="s">
        <v>43</v>
      </c>
      <c r="C38" s="13">
        <f>AVERAGE(January:December!C38)</f>
        <v>742.33333333333337</v>
      </c>
      <c r="D38" s="13">
        <f>AVERAGE(January:December!D38)</f>
        <v>1262.3333333333333</v>
      </c>
      <c r="E38" s="13">
        <f>SUM(January:December!E38)</f>
        <v>3542955</v>
      </c>
      <c r="F38" s="18">
        <f t="shared" si="2"/>
        <v>397.72732375392906</v>
      </c>
      <c r="G38" s="18">
        <f t="shared" si="3"/>
        <v>233.8892923158173</v>
      </c>
    </row>
    <row r="39" spans="1:7" x14ac:dyDescent="0.25">
      <c r="A39" s="29">
        <v>37</v>
      </c>
      <c r="B39" s="12" t="s">
        <v>44</v>
      </c>
      <c r="C39" s="13">
        <f>AVERAGE(January:December!C39)</f>
        <v>233.33333333333334</v>
      </c>
      <c r="D39" s="13">
        <f>AVERAGE(January:December!D39)</f>
        <v>446.91666666666669</v>
      </c>
      <c r="E39" s="13">
        <f>SUM(January:December!E39)</f>
        <v>1205838</v>
      </c>
      <c r="F39" s="18">
        <f t="shared" si="2"/>
        <v>430.65642857142853</v>
      </c>
      <c r="G39" s="18">
        <f t="shared" si="3"/>
        <v>224.84393063583812</v>
      </c>
    </row>
    <row r="40" spans="1:7" x14ac:dyDescent="0.25">
      <c r="A40" s="29">
        <v>38</v>
      </c>
      <c r="B40" s="12" t="s">
        <v>45</v>
      </c>
      <c r="C40" s="13">
        <f>AVERAGE(January:December!C40)</f>
        <v>343.25</v>
      </c>
      <c r="D40" s="13">
        <f>AVERAGE(January:December!D40)</f>
        <v>649.33333333333337</v>
      </c>
      <c r="E40" s="13">
        <f>SUM(January:December!E40)</f>
        <v>1807596</v>
      </c>
      <c r="F40" s="18">
        <f t="shared" si="2"/>
        <v>438.84340859431904</v>
      </c>
      <c r="G40" s="18">
        <f t="shared" si="3"/>
        <v>231.98100616016427</v>
      </c>
    </row>
    <row r="41" spans="1:7" x14ac:dyDescent="0.25">
      <c r="A41" s="29">
        <v>39</v>
      </c>
      <c r="B41" s="12" t="s">
        <v>46</v>
      </c>
      <c r="C41" s="13">
        <f>AVERAGE(January:December!C41)</f>
        <v>145.58333333333334</v>
      </c>
      <c r="D41" s="13">
        <f>AVERAGE(January:December!D41)</f>
        <v>282.16666666666669</v>
      </c>
      <c r="E41" s="13">
        <f>SUM(January:December!E41)</f>
        <v>771208</v>
      </c>
      <c r="F41" s="18">
        <f t="shared" si="2"/>
        <v>441.44705208929594</v>
      </c>
      <c r="G41" s="18">
        <f t="shared" si="3"/>
        <v>227.76373301831066</v>
      </c>
    </row>
    <row r="42" spans="1:7" x14ac:dyDescent="0.25">
      <c r="A42" s="29">
        <v>40</v>
      </c>
      <c r="B42" s="12" t="s">
        <v>47</v>
      </c>
      <c r="C42" s="13">
        <f>AVERAGE(January:December!C42)</f>
        <v>652</v>
      </c>
      <c r="D42" s="13">
        <f>AVERAGE(January:December!D42)</f>
        <v>1328.75</v>
      </c>
      <c r="E42" s="13">
        <f>SUM(January:December!E42)</f>
        <v>3600878</v>
      </c>
      <c r="F42" s="18">
        <f t="shared" si="2"/>
        <v>460.23491820040903</v>
      </c>
      <c r="G42" s="18">
        <f t="shared" si="3"/>
        <v>225.83116964565693</v>
      </c>
    </row>
    <row r="43" spans="1:7" x14ac:dyDescent="0.25">
      <c r="A43" s="29">
        <v>41</v>
      </c>
      <c r="B43" s="12" t="s">
        <v>48</v>
      </c>
      <c r="C43" s="13">
        <f>AVERAGE(January:December!C43)</f>
        <v>161.58333333333334</v>
      </c>
      <c r="D43" s="13">
        <f>AVERAGE(January:December!D43)</f>
        <v>286.75</v>
      </c>
      <c r="E43" s="13">
        <f>SUM(January:December!E43)</f>
        <v>790497</v>
      </c>
      <c r="F43" s="18">
        <f t="shared" si="2"/>
        <v>407.68282619907171</v>
      </c>
      <c r="G43" s="18">
        <f t="shared" si="3"/>
        <v>229.72885789014822</v>
      </c>
    </row>
    <row r="44" spans="1:7" x14ac:dyDescent="0.25">
      <c r="A44" s="29">
        <v>42</v>
      </c>
      <c r="B44" s="12" t="s">
        <v>49</v>
      </c>
      <c r="C44" s="13">
        <f>AVERAGE(January:December!C44)</f>
        <v>1160</v>
      </c>
      <c r="D44" s="13">
        <f>AVERAGE(January:December!D44)</f>
        <v>2513.3333333333335</v>
      </c>
      <c r="E44" s="13">
        <f>SUM(January:December!E44)</f>
        <v>6727551</v>
      </c>
      <c r="F44" s="18">
        <f t="shared" si="2"/>
        <v>483.30107758620693</v>
      </c>
      <c r="G44" s="18">
        <f t="shared" si="3"/>
        <v>223.06203580901854</v>
      </c>
    </row>
    <row r="45" spans="1:7" x14ac:dyDescent="0.25">
      <c r="A45" s="29">
        <v>43</v>
      </c>
      <c r="B45" s="12" t="s">
        <v>50</v>
      </c>
      <c r="C45" s="13">
        <f>AVERAGE(January:December!C45)</f>
        <v>946.25</v>
      </c>
      <c r="D45" s="13">
        <f>AVERAGE(January:December!D45)</f>
        <v>1792.1666666666667</v>
      </c>
      <c r="E45" s="13">
        <f>SUM(January:December!E45)</f>
        <v>4808835</v>
      </c>
      <c r="F45" s="18">
        <f t="shared" si="2"/>
        <v>423.49933949801851</v>
      </c>
      <c r="G45" s="18">
        <f t="shared" si="3"/>
        <v>223.60434297405376</v>
      </c>
    </row>
    <row r="46" spans="1:7" x14ac:dyDescent="0.25">
      <c r="A46" s="29">
        <v>44</v>
      </c>
      <c r="B46" s="12" t="s">
        <v>51</v>
      </c>
      <c r="C46" s="13">
        <f>AVERAGE(January:December!C46)</f>
        <v>165.33333333333334</v>
      </c>
      <c r="D46" s="13">
        <f>AVERAGE(January:December!D46)</f>
        <v>317.16666666666669</v>
      </c>
      <c r="E46" s="13">
        <f>SUM(January:December!E46)</f>
        <v>917803</v>
      </c>
      <c r="F46" s="18">
        <f t="shared" si="2"/>
        <v>462.60231854838707</v>
      </c>
      <c r="G46" s="18">
        <f t="shared" si="3"/>
        <v>241.14634787178139</v>
      </c>
    </row>
    <row r="47" spans="1:7" x14ac:dyDescent="0.25">
      <c r="A47" s="29">
        <v>45</v>
      </c>
      <c r="B47" s="12" t="s">
        <v>52</v>
      </c>
      <c r="C47" s="13">
        <f>AVERAGE(January:December!C47)</f>
        <v>280.5</v>
      </c>
      <c r="D47" s="13">
        <f>AVERAGE(January:December!D47)</f>
        <v>572.91666666666663</v>
      </c>
      <c r="E47" s="13">
        <f>SUM(January:December!E47)</f>
        <v>1525508</v>
      </c>
      <c r="F47" s="18">
        <f t="shared" si="2"/>
        <v>453.21093285799174</v>
      </c>
      <c r="G47" s="18">
        <f t="shared" si="3"/>
        <v>221.89207272727273</v>
      </c>
    </row>
    <row r="48" spans="1:7" x14ac:dyDescent="0.25">
      <c r="A48" s="29">
        <v>46</v>
      </c>
      <c r="B48" s="12" t="s">
        <v>53</v>
      </c>
      <c r="C48" s="13">
        <f>AVERAGE(January:December!C48)</f>
        <v>977.25</v>
      </c>
      <c r="D48" s="13">
        <f>AVERAGE(January:December!D48)</f>
        <v>1970.4166666666667</v>
      </c>
      <c r="E48" s="13">
        <f>SUM(January:December!E48)</f>
        <v>5359042</v>
      </c>
      <c r="F48" s="18">
        <f t="shared" si="2"/>
        <v>456.98320115971688</v>
      </c>
      <c r="G48" s="18">
        <f t="shared" si="3"/>
        <v>226.64588707972086</v>
      </c>
    </row>
    <row r="49" spans="1:7" x14ac:dyDescent="0.25">
      <c r="A49" s="29">
        <v>47</v>
      </c>
      <c r="B49" s="12" t="s">
        <v>54</v>
      </c>
      <c r="C49" s="13">
        <f>AVERAGE(January:December!C49)</f>
        <v>763.25</v>
      </c>
      <c r="D49" s="13">
        <f>AVERAGE(January:December!D49)</f>
        <v>1490.6666666666667</v>
      </c>
      <c r="E49" s="13">
        <f>SUM(January:December!E49)</f>
        <v>4052168</v>
      </c>
      <c r="F49" s="18">
        <f t="shared" si="2"/>
        <v>442.42471885577032</v>
      </c>
      <c r="G49" s="18">
        <f t="shared" si="3"/>
        <v>226.52996422182468</v>
      </c>
    </row>
    <row r="50" spans="1:7" x14ac:dyDescent="0.25">
      <c r="A50" s="29">
        <v>48</v>
      </c>
      <c r="B50" s="12" t="s">
        <v>55</v>
      </c>
      <c r="C50" s="13">
        <f>AVERAGE(January:December!C50)</f>
        <v>1222.6666666666667</v>
      </c>
      <c r="D50" s="13">
        <f>AVERAGE(January:December!D50)</f>
        <v>2278.5</v>
      </c>
      <c r="E50" s="13">
        <f>SUM(January:December!E50)</f>
        <v>6336330</v>
      </c>
      <c r="F50" s="18">
        <f t="shared" si="2"/>
        <v>431.86545801526717</v>
      </c>
      <c r="G50" s="18">
        <f t="shared" si="3"/>
        <v>231.74347158218129</v>
      </c>
    </row>
    <row r="51" spans="1:7" x14ac:dyDescent="0.25">
      <c r="A51" s="29">
        <v>49</v>
      </c>
      <c r="B51" s="12" t="s">
        <v>56</v>
      </c>
      <c r="C51" s="13">
        <f>AVERAGE(January:December!C51)</f>
        <v>1211</v>
      </c>
      <c r="D51" s="13">
        <f>AVERAGE(January:December!D51)</f>
        <v>2253.9166666666665</v>
      </c>
      <c r="E51" s="13">
        <f>SUM(January:December!E51)</f>
        <v>6216245</v>
      </c>
      <c r="F51" s="18">
        <f t="shared" si="2"/>
        <v>427.76252408477848</v>
      </c>
      <c r="G51" s="18">
        <f t="shared" si="3"/>
        <v>229.83121972862057</v>
      </c>
    </row>
    <row r="52" spans="1:7" x14ac:dyDescent="0.25">
      <c r="A52" s="29">
        <v>50</v>
      </c>
      <c r="B52" s="12" t="s">
        <v>57</v>
      </c>
      <c r="C52" s="13">
        <f>AVERAGE(January:December!C52)</f>
        <v>2024.0833333333333</v>
      </c>
      <c r="D52" s="13">
        <f>AVERAGE(January:December!D52)</f>
        <v>4444</v>
      </c>
      <c r="E52" s="13">
        <f>SUM(January:December!E52)</f>
        <v>11869266</v>
      </c>
      <c r="F52" s="18">
        <f t="shared" si="2"/>
        <v>488.66836839721685</v>
      </c>
      <c r="G52" s="18">
        <f t="shared" si="3"/>
        <v>222.57099459945994</v>
      </c>
    </row>
    <row r="53" spans="1:7" x14ac:dyDescent="0.25">
      <c r="A53" s="29">
        <v>51</v>
      </c>
      <c r="B53" s="12" t="s">
        <v>58</v>
      </c>
      <c r="C53" s="13">
        <f>AVERAGE(January:December!C53)</f>
        <v>256.16666666666669</v>
      </c>
      <c r="D53" s="13">
        <f>AVERAGE(January:December!D53)</f>
        <v>521.16666666666663</v>
      </c>
      <c r="E53" s="13">
        <f>SUM(January:December!E53)</f>
        <v>1398925</v>
      </c>
      <c r="F53" s="18">
        <f t="shared" si="2"/>
        <v>455.08295380611577</v>
      </c>
      <c r="G53" s="18">
        <f t="shared" si="3"/>
        <v>223.68484170131117</v>
      </c>
    </row>
    <row r="54" spans="1:7" x14ac:dyDescent="0.25">
      <c r="A54" s="29">
        <v>52</v>
      </c>
      <c r="B54" s="12" t="s">
        <v>59</v>
      </c>
      <c r="C54" s="13">
        <f>AVERAGE(January:December!C54)</f>
        <v>926.41666666666663</v>
      </c>
      <c r="D54" s="13">
        <f>AVERAGE(January:December!D54)</f>
        <v>2043.6666666666667</v>
      </c>
      <c r="E54" s="13">
        <f>SUM(January:December!E54)</f>
        <v>5411406</v>
      </c>
      <c r="F54" s="18">
        <f t="shared" si="2"/>
        <v>486.76855266708645</v>
      </c>
      <c r="G54" s="18">
        <f t="shared" si="3"/>
        <v>220.65755994128199</v>
      </c>
    </row>
    <row r="55" spans="1:7" x14ac:dyDescent="0.25">
      <c r="A55" s="29">
        <v>53</v>
      </c>
      <c r="B55" s="12" t="s">
        <v>60</v>
      </c>
      <c r="C55" s="13">
        <f>AVERAGE(January:December!C55)</f>
        <v>807.58333333333337</v>
      </c>
      <c r="D55" s="13">
        <f>AVERAGE(January:December!D55)</f>
        <v>1742.9166666666667</v>
      </c>
      <c r="E55" s="13">
        <f>SUM(January:December!E55)</f>
        <v>4658205</v>
      </c>
      <c r="F55" s="18">
        <f t="shared" si="2"/>
        <v>480.67330512846974</v>
      </c>
      <c r="G55" s="18">
        <f t="shared" si="3"/>
        <v>222.72077456371025</v>
      </c>
    </row>
    <row r="56" spans="1:7" x14ac:dyDescent="0.25">
      <c r="A56" s="29">
        <v>54</v>
      </c>
      <c r="B56" s="12" t="s">
        <v>61</v>
      </c>
      <c r="C56" s="13">
        <f>AVERAGE(January:December!C56)</f>
        <v>300.58333333333331</v>
      </c>
      <c r="D56" s="13">
        <f>AVERAGE(January:December!D56)</f>
        <v>638.08333333333337</v>
      </c>
      <c r="E56" s="13">
        <f>SUM(January:December!E56)</f>
        <v>1729874</v>
      </c>
      <c r="F56" s="18">
        <f t="shared" si="2"/>
        <v>479.58802328805103</v>
      </c>
      <c r="G56" s="18">
        <f t="shared" si="3"/>
        <v>225.92059553349876</v>
      </c>
    </row>
    <row r="57" spans="1:7" x14ac:dyDescent="0.25">
      <c r="A57" s="29">
        <v>55</v>
      </c>
      <c r="B57" s="12" t="s">
        <v>62</v>
      </c>
      <c r="C57" s="13">
        <f>AVERAGE(January:December!C57)</f>
        <v>6329.666666666667</v>
      </c>
      <c r="D57" s="13">
        <f>AVERAGE(January:December!D57)</f>
        <v>13072.666666666666</v>
      </c>
      <c r="E57" s="13">
        <f>SUM(January:December!E57)</f>
        <v>35834355.039999999</v>
      </c>
      <c r="F57" s="18">
        <f t="shared" si="2"/>
        <v>471.77780609826738</v>
      </c>
      <c r="G57" s="18">
        <f t="shared" si="3"/>
        <v>228.43053597837729</v>
      </c>
    </row>
    <row r="58" spans="1:7" x14ac:dyDescent="0.25">
      <c r="A58" s="29">
        <v>56</v>
      </c>
      <c r="B58" s="12" t="s">
        <v>63</v>
      </c>
      <c r="C58" s="13">
        <f>AVERAGE(January:December!C58)</f>
        <v>1950.1666666666667</v>
      </c>
      <c r="D58" s="13">
        <f>AVERAGE(January:December!D58)</f>
        <v>3687.75</v>
      </c>
      <c r="E58" s="13">
        <f>SUM(January:December!E58)</f>
        <v>10208614</v>
      </c>
      <c r="F58" s="18">
        <f t="shared" si="2"/>
        <v>436.22827108794121</v>
      </c>
      <c r="G58" s="18">
        <f t="shared" si="3"/>
        <v>230.68750141233363</v>
      </c>
    </row>
    <row r="59" spans="1:7" x14ac:dyDescent="0.25">
      <c r="A59" s="29">
        <v>57</v>
      </c>
      <c r="B59" s="12" t="s">
        <v>64</v>
      </c>
      <c r="C59" s="13">
        <f>AVERAGE(January:December!C59)</f>
        <v>572.33333333333337</v>
      </c>
      <c r="D59" s="13">
        <f>AVERAGE(January:December!D59)</f>
        <v>1063.5833333333333</v>
      </c>
      <c r="E59" s="13">
        <f>SUM(January:December!E59)</f>
        <v>2901863</v>
      </c>
      <c r="F59" s="18">
        <f t="shared" si="2"/>
        <v>422.51936517181122</v>
      </c>
      <c r="G59" s="18">
        <f t="shared" si="3"/>
        <v>227.36527462195409</v>
      </c>
    </row>
    <row r="60" spans="1:7" x14ac:dyDescent="0.25">
      <c r="A60" s="29">
        <v>58</v>
      </c>
      <c r="B60" s="12" t="s">
        <v>65</v>
      </c>
      <c r="C60" s="13">
        <f>AVERAGE(January:December!C60)</f>
        <v>1540.9166666666667</v>
      </c>
      <c r="D60" s="13">
        <f>AVERAGE(January:December!D60)</f>
        <v>2785.8333333333335</v>
      </c>
      <c r="E60" s="13">
        <f>SUM(January:December!E60)</f>
        <v>7846817</v>
      </c>
      <c r="F60" s="18">
        <f t="shared" si="2"/>
        <v>424.35871505056508</v>
      </c>
      <c r="G60" s="18">
        <f t="shared" si="3"/>
        <v>234.72381094825005</v>
      </c>
    </row>
    <row r="61" spans="1:7" x14ac:dyDescent="0.25">
      <c r="A61" s="29">
        <v>59</v>
      </c>
      <c r="B61" s="12" t="s">
        <v>66</v>
      </c>
      <c r="C61" s="13">
        <f>AVERAGE(January:December!C61)</f>
        <v>340.16666666666669</v>
      </c>
      <c r="D61" s="13">
        <f>AVERAGE(January:December!D61)</f>
        <v>718.16666666666663</v>
      </c>
      <c r="E61" s="13">
        <f>SUM(January:December!E61)</f>
        <v>1937994</v>
      </c>
      <c r="F61" s="18">
        <f t="shared" si="2"/>
        <v>474.76580107790295</v>
      </c>
      <c r="G61" s="18">
        <f t="shared" si="3"/>
        <v>224.87746576932003</v>
      </c>
    </row>
    <row r="62" spans="1:7" x14ac:dyDescent="0.25">
      <c r="A62" s="29">
        <v>60</v>
      </c>
      <c r="B62" s="12" t="s">
        <v>67</v>
      </c>
      <c r="C62" s="13">
        <f>AVERAGE(January:December!C62)</f>
        <v>1740.25</v>
      </c>
      <c r="D62" s="13">
        <f>AVERAGE(January:December!D62)</f>
        <v>3600.8333333333335</v>
      </c>
      <c r="E62" s="13">
        <f>SUM(January:December!E62)</f>
        <v>9761132</v>
      </c>
      <c r="F62" s="18">
        <f t="shared" si="2"/>
        <v>467.42000670401762</v>
      </c>
      <c r="G62" s="18">
        <f t="shared" si="3"/>
        <v>225.89983800046286</v>
      </c>
    </row>
    <row r="63" spans="1:7" x14ac:dyDescent="0.25">
      <c r="A63" s="29">
        <v>61</v>
      </c>
      <c r="B63" s="2" t="s">
        <v>144</v>
      </c>
      <c r="C63" s="13">
        <f>AVERAGE(January:December!C63)</f>
        <v>593.08333333333337</v>
      </c>
      <c r="D63" s="13">
        <f>AVERAGE(January:December!D63)</f>
        <v>1154.3333333333333</v>
      </c>
      <c r="E63" s="13">
        <f>SUM(January:December!E63)</f>
        <v>3161437</v>
      </c>
      <c r="F63" s="18">
        <f t="shared" si="2"/>
        <v>444.20921736686802</v>
      </c>
      <c r="G63" s="18">
        <f t="shared" si="3"/>
        <v>228.22964192896336</v>
      </c>
    </row>
    <row r="64" spans="1:7" x14ac:dyDescent="0.25">
      <c r="A64" s="29">
        <v>62</v>
      </c>
      <c r="B64" s="12" t="s">
        <v>69</v>
      </c>
      <c r="C64" s="13">
        <f>AVERAGE(January:December!C64)</f>
        <v>33758.666666666664</v>
      </c>
      <c r="D64" s="13">
        <f>AVERAGE(January:December!D64)</f>
        <v>68414.916666666672</v>
      </c>
      <c r="E64" s="13">
        <f>SUM(January:December!E64)</f>
        <v>195127472.04000002</v>
      </c>
      <c r="F64" s="18">
        <f t="shared" si="2"/>
        <v>481.67253850862994</v>
      </c>
      <c r="G64" s="18">
        <f t="shared" si="3"/>
        <v>237.67656912052564</v>
      </c>
    </row>
    <row r="65" spans="1:7" x14ac:dyDescent="0.25">
      <c r="A65" s="29">
        <v>63</v>
      </c>
      <c r="B65" s="12" t="s">
        <v>70</v>
      </c>
      <c r="C65" s="13">
        <f>AVERAGE(January:December!C65)</f>
        <v>152.08333333333334</v>
      </c>
      <c r="D65" s="13">
        <f>AVERAGE(January:December!D65)</f>
        <v>320.91666666666669</v>
      </c>
      <c r="E65" s="13">
        <f>SUM(January:December!E65)</f>
        <v>855941</v>
      </c>
      <c r="F65" s="18">
        <f t="shared" si="2"/>
        <v>469.00876712328767</v>
      </c>
      <c r="G65" s="18">
        <f t="shared" si="3"/>
        <v>222.26460659568943</v>
      </c>
    </row>
    <row r="66" spans="1:7" x14ac:dyDescent="0.25">
      <c r="A66" s="29">
        <v>64</v>
      </c>
      <c r="B66" s="12" t="s">
        <v>71</v>
      </c>
      <c r="C66" s="13">
        <f>AVERAGE(January:December!C66)</f>
        <v>519.16666666666663</v>
      </c>
      <c r="D66" s="13">
        <f>AVERAGE(January:December!D66)</f>
        <v>1099.8333333333333</v>
      </c>
      <c r="E66" s="13">
        <f>SUM(January:December!E66)</f>
        <v>2944890</v>
      </c>
      <c r="F66" s="18">
        <f t="shared" si="2"/>
        <v>472.69502407704658</v>
      </c>
      <c r="G66" s="18">
        <f t="shared" si="3"/>
        <v>223.13153508107291</v>
      </c>
    </row>
    <row r="67" spans="1:7" x14ac:dyDescent="0.25">
      <c r="A67" s="29">
        <v>65</v>
      </c>
      <c r="B67" s="12" t="s">
        <v>72</v>
      </c>
      <c r="C67" s="13">
        <f>AVERAGE(January:December!C67)</f>
        <v>576.83333333333337</v>
      </c>
      <c r="D67" s="13">
        <f>AVERAGE(January:December!D67)</f>
        <v>1175.5833333333333</v>
      </c>
      <c r="E67" s="13">
        <f>SUM(January:December!E67)</f>
        <v>3154033</v>
      </c>
      <c r="F67" s="18">
        <f t="shared" si="2"/>
        <v>455.65342386593466</v>
      </c>
      <c r="G67" s="18">
        <f t="shared" si="3"/>
        <v>223.5792868788545</v>
      </c>
    </row>
    <row r="68" spans="1:7" x14ac:dyDescent="0.25">
      <c r="A68" s="29">
        <v>66</v>
      </c>
      <c r="B68" s="12" t="s">
        <v>73</v>
      </c>
      <c r="C68" s="13">
        <f>AVERAGE(January:December!C68)</f>
        <v>1722</v>
      </c>
      <c r="D68" s="13">
        <f>AVERAGE(January:December!D68)</f>
        <v>3897.4166666666665</v>
      </c>
      <c r="E68" s="13">
        <f>SUM(January:December!E68)</f>
        <v>10425542</v>
      </c>
      <c r="F68" s="18">
        <f t="shared" si="2"/>
        <v>504.52680991095622</v>
      </c>
      <c r="G68" s="18">
        <f t="shared" si="3"/>
        <v>222.91564925484829</v>
      </c>
    </row>
    <row r="69" spans="1:7" x14ac:dyDescent="0.25">
      <c r="A69" s="29">
        <v>67</v>
      </c>
      <c r="B69" s="12" t="s">
        <v>74</v>
      </c>
      <c r="C69" s="13">
        <f>AVERAGE(January:December!C69)</f>
        <v>304.91666666666669</v>
      </c>
      <c r="D69" s="13">
        <f>AVERAGE(January:December!D69)</f>
        <v>614.08333333333337</v>
      </c>
      <c r="E69" s="13">
        <f>SUM(January:December!E69)</f>
        <v>1653246</v>
      </c>
      <c r="F69" s="18">
        <f t="shared" ref="F69:F92" si="4">E69/C69/12</f>
        <v>451.83000819896142</v>
      </c>
      <c r="G69" s="18">
        <f t="shared" ref="G69:G92" si="5">+E69/D69/12</f>
        <v>224.35147238431264</v>
      </c>
    </row>
    <row r="70" spans="1:7" x14ac:dyDescent="0.25">
      <c r="A70" s="29">
        <v>68</v>
      </c>
      <c r="B70" s="12" t="s">
        <v>75</v>
      </c>
      <c r="C70" s="13">
        <f>AVERAGE(January:December!C70)</f>
        <v>441.41666666666669</v>
      </c>
      <c r="D70" s="13">
        <f>AVERAGE(January:December!D70)</f>
        <v>939</v>
      </c>
      <c r="E70" s="13">
        <f>SUM(January:December!E70)</f>
        <v>2483037</v>
      </c>
      <c r="F70" s="18">
        <f t="shared" si="4"/>
        <v>468.7628846516896</v>
      </c>
      <c r="G70" s="18">
        <f t="shared" si="5"/>
        <v>220.36182108626198</v>
      </c>
    </row>
    <row r="71" spans="1:7" x14ac:dyDescent="0.25">
      <c r="A71" s="29">
        <v>69</v>
      </c>
      <c r="B71" s="12" t="s">
        <v>76</v>
      </c>
      <c r="C71" s="13">
        <f>AVERAGE(January:December!C71)</f>
        <v>11548.25</v>
      </c>
      <c r="D71" s="13">
        <f>AVERAGE(January:December!D71)</f>
        <v>19119.666666666668</v>
      </c>
      <c r="E71" s="13">
        <f>SUM(January:December!E71)</f>
        <v>55203438.769999996</v>
      </c>
      <c r="F71" s="18">
        <f t="shared" si="4"/>
        <v>398.35356561961044</v>
      </c>
      <c r="G71" s="18">
        <f t="shared" si="5"/>
        <v>240.60495637127562</v>
      </c>
    </row>
    <row r="72" spans="1:7" x14ac:dyDescent="0.25">
      <c r="A72" s="29">
        <v>70</v>
      </c>
      <c r="B72" s="12" t="s">
        <v>77</v>
      </c>
      <c r="C72" s="13">
        <f>AVERAGE(January:December!C72)</f>
        <v>2509.5833333333335</v>
      </c>
      <c r="D72" s="13">
        <f>AVERAGE(January:December!D72)</f>
        <v>5738.416666666667</v>
      </c>
      <c r="E72" s="13">
        <f>SUM(January:December!E72)</f>
        <v>15173154</v>
      </c>
      <c r="F72" s="18">
        <f t="shared" si="4"/>
        <v>503.8404117549394</v>
      </c>
      <c r="G72" s="18">
        <f t="shared" si="5"/>
        <v>220.34466534032325</v>
      </c>
    </row>
    <row r="73" spans="1:7" x14ac:dyDescent="0.25">
      <c r="A73" s="29">
        <v>71</v>
      </c>
      <c r="B73" s="12" t="s">
        <v>78</v>
      </c>
      <c r="C73" s="13">
        <f>AVERAGE(January:December!C73)</f>
        <v>2138.0833333333335</v>
      </c>
      <c r="D73" s="13">
        <f>AVERAGE(January:December!D73)</f>
        <v>5127.75</v>
      </c>
      <c r="E73" s="13">
        <f>SUM(January:December!E73)</f>
        <v>13583584</v>
      </c>
      <c r="F73" s="18">
        <f t="shared" si="4"/>
        <v>529.42994114666556</v>
      </c>
      <c r="G73" s="18">
        <f t="shared" si="5"/>
        <v>220.75283181382349</v>
      </c>
    </row>
    <row r="74" spans="1:7" x14ac:dyDescent="0.25">
      <c r="A74" s="29">
        <v>72</v>
      </c>
      <c r="B74" s="12" t="s">
        <v>79</v>
      </c>
      <c r="C74" s="13">
        <f>AVERAGE(January:December!C74)</f>
        <v>427.91666666666669</v>
      </c>
      <c r="D74" s="13">
        <f>AVERAGE(January:December!D74)</f>
        <v>862.75</v>
      </c>
      <c r="E74" s="13">
        <f>SUM(January:December!E74)</f>
        <v>2327795</v>
      </c>
      <c r="F74" s="18">
        <f t="shared" si="4"/>
        <v>453.31937682570589</v>
      </c>
      <c r="G74" s="18">
        <f t="shared" si="5"/>
        <v>224.84255771274027</v>
      </c>
    </row>
    <row r="75" spans="1:7" x14ac:dyDescent="0.25">
      <c r="A75" s="29">
        <v>73</v>
      </c>
      <c r="B75" s="12" t="s">
        <v>80</v>
      </c>
      <c r="C75" s="13">
        <f>AVERAGE(January:December!C75)</f>
        <v>6191.416666666667</v>
      </c>
      <c r="D75" s="13">
        <f>AVERAGE(January:December!D75)</f>
        <v>14281.75</v>
      </c>
      <c r="E75" s="13">
        <f>SUM(January:December!E75)</f>
        <v>38325939</v>
      </c>
      <c r="F75" s="18">
        <f t="shared" si="4"/>
        <v>515.84773274829399</v>
      </c>
      <c r="G75" s="18">
        <f t="shared" si="5"/>
        <v>223.63003483466662</v>
      </c>
    </row>
    <row r="76" spans="1:7" x14ac:dyDescent="0.25">
      <c r="A76" s="29">
        <v>74</v>
      </c>
      <c r="B76" s="2" t="s">
        <v>143</v>
      </c>
      <c r="C76" s="13">
        <f>AVERAGE(January:December!C76)</f>
        <v>2795.3333333333335</v>
      </c>
      <c r="D76" s="13">
        <f>AVERAGE(January:December!D76)</f>
        <v>5919.5</v>
      </c>
      <c r="E76" s="13">
        <f>SUM(January:December!E76)</f>
        <v>15936500</v>
      </c>
      <c r="F76" s="18">
        <f t="shared" si="4"/>
        <v>475.09241593131406</v>
      </c>
      <c r="G76" s="18">
        <f t="shared" si="5"/>
        <v>224.35031111861926</v>
      </c>
    </row>
    <row r="77" spans="1:7" x14ac:dyDescent="0.25">
      <c r="A77" s="29">
        <v>75</v>
      </c>
      <c r="B77" s="12" t="s">
        <v>82</v>
      </c>
      <c r="C77" s="13">
        <f>AVERAGE(January:December!C77)</f>
        <v>311.58333333333331</v>
      </c>
      <c r="D77" s="13">
        <f>AVERAGE(January:December!D77)</f>
        <v>612.83333333333337</v>
      </c>
      <c r="E77" s="13">
        <f>SUM(January:December!E77)</f>
        <v>1661071.3900000001</v>
      </c>
      <c r="F77" s="18">
        <f t="shared" si="4"/>
        <v>444.25552019256492</v>
      </c>
      <c r="G77" s="18">
        <f t="shared" si="5"/>
        <v>225.8731833016046</v>
      </c>
    </row>
    <row r="78" spans="1:7" x14ac:dyDescent="0.25">
      <c r="A78" s="29">
        <v>76</v>
      </c>
      <c r="B78" s="12" t="s">
        <v>83</v>
      </c>
      <c r="C78" s="13">
        <f>AVERAGE(January:December!C78)</f>
        <v>436.33333333333331</v>
      </c>
      <c r="D78" s="13">
        <f>AVERAGE(January:December!D78)</f>
        <v>836.41666666666663</v>
      </c>
      <c r="E78" s="13">
        <f>SUM(January:December!E78)</f>
        <v>2289588</v>
      </c>
      <c r="F78" s="18">
        <f t="shared" si="4"/>
        <v>437.27807486631019</v>
      </c>
      <c r="G78" s="18">
        <f t="shared" si="5"/>
        <v>228.11477533127427</v>
      </c>
    </row>
    <row r="79" spans="1:7" x14ac:dyDescent="0.25">
      <c r="A79" s="29">
        <v>77</v>
      </c>
      <c r="B79" s="12" t="s">
        <v>84</v>
      </c>
      <c r="C79" s="13">
        <f>AVERAGE(January:December!C79)</f>
        <v>910.58333333333337</v>
      </c>
      <c r="D79" s="13">
        <f>AVERAGE(January:December!D79)</f>
        <v>1738.5</v>
      </c>
      <c r="E79" s="13">
        <f>SUM(January:December!E79)</f>
        <v>4806680</v>
      </c>
      <c r="F79" s="18">
        <f t="shared" si="4"/>
        <v>439.89018028736155</v>
      </c>
      <c r="G79" s="18">
        <f t="shared" si="5"/>
        <v>230.40360464001535</v>
      </c>
    </row>
    <row r="80" spans="1:7" x14ac:dyDescent="0.25">
      <c r="A80" s="29">
        <v>78</v>
      </c>
      <c r="B80" s="12" t="s">
        <v>85</v>
      </c>
      <c r="C80" s="13">
        <f>AVERAGE(January:December!C80)</f>
        <v>215.08333333333334</v>
      </c>
      <c r="D80" s="13">
        <f>AVERAGE(January:December!D80)</f>
        <v>463.83333333333331</v>
      </c>
      <c r="E80" s="13">
        <f>SUM(January:December!E80)</f>
        <v>1230161</v>
      </c>
      <c r="F80" s="18">
        <f t="shared" si="4"/>
        <v>476.62185199535065</v>
      </c>
      <c r="G80" s="18">
        <f t="shared" si="5"/>
        <v>221.01347466762488</v>
      </c>
    </row>
    <row r="81" spans="1:7" x14ac:dyDescent="0.25">
      <c r="A81" s="29">
        <v>79</v>
      </c>
      <c r="B81" s="12" t="s">
        <v>86</v>
      </c>
      <c r="C81" s="13">
        <f>AVERAGE(January:December!C81)</f>
        <v>544.91666666666663</v>
      </c>
      <c r="D81" s="13">
        <f>AVERAGE(January:December!D81)</f>
        <v>981.75</v>
      </c>
      <c r="E81" s="13">
        <f>SUM(January:December!E81)</f>
        <v>2701400</v>
      </c>
      <c r="F81" s="18">
        <f t="shared" si="4"/>
        <v>413.12127236580523</v>
      </c>
      <c r="G81" s="18">
        <f t="shared" si="5"/>
        <v>229.30141753671168</v>
      </c>
    </row>
    <row r="82" spans="1:7" x14ac:dyDescent="0.25">
      <c r="A82" s="29">
        <v>80</v>
      </c>
      <c r="B82" s="12" t="s">
        <v>87</v>
      </c>
      <c r="C82" s="13">
        <f>AVERAGE(January:December!C82)</f>
        <v>804.08333333333337</v>
      </c>
      <c r="D82" s="13">
        <f>AVERAGE(January:December!D82)</f>
        <v>1617</v>
      </c>
      <c r="E82" s="13">
        <f>SUM(January:December!E82)</f>
        <v>4335493</v>
      </c>
      <c r="F82" s="18">
        <f t="shared" si="4"/>
        <v>449.32044771478905</v>
      </c>
      <c r="G82" s="18">
        <f t="shared" si="5"/>
        <v>223.43295196866623</v>
      </c>
    </row>
    <row r="83" spans="1:7" x14ac:dyDescent="0.25">
      <c r="A83" s="29">
        <v>82</v>
      </c>
      <c r="B83" s="12" t="s">
        <v>88</v>
      </c>
      <c r="C83" s="13">
        <f>AVERAGE(January:December!C83)</f>
        <v>4975.833333333333</v>
      </c>
      <c r="D83" s="13">
        <f>AVERAGE(January:December!D83)</f>
        <v>9734.6666666666661</v>
      </c>
      <c r="E83" s="13">
        <f>SUM(January:December!E83)</f>
        <v>27043674</v>
      </c>
      <c r="F83" s="18">
        <f t="shared" si="4"/>
        <v>452.9169988276671</v>
      </c>
      <c r="G83" s="18">
        <f t="shared" si="5"/>
        <v>231.50659156279963</v>
      </c>
    </row>
    <row r="84" spans="1:7" x14ac:dyDescent="0.25">
      <c r="A84" s="29">
        <v>83</v>
      </c>
      <c r="B84" s="12" t="s">
        <v>89</v>
      </c>
      <c r="C84" s="13">
        <f>AVERAGE(January:December!C84)</f>
        <v>318.08333333333331</v>
      </c>
      <c r="D84" s="13">
        <f>AVERAGE(January:December!D84)</f>
        <v>668.58333333333337</v>
      </c>
      <c r="E84" s="13">
        <f>SUM(January:December!E84)</f>
        <v>1786381</v>
      </c>
      <c r="F84" s="18">
        <f t="shared" si="4"/>
        <v>468.00654964631912</v>
      </c>
      <c r="G84" s="18">
        <f t="shared" si="5"/>
        <v>222.6574847313972</v>
      </c>
    </row>
    <row r="85" spans="1:7" x14ac:dyDescent="0.25">
      <c r="A85" s="29">
        <v>84</v>
      </c>
      <c r="B85" s="12" t="s">
        <v>90</v>
      </c>
      <c r="C85" s="13">
        <f>AVERAGE(January:December!C85)</f>
        <v>333.16666666666669</v>
      </c>
      <c r="D85" s="13">
        <f>AVERAGE(January:December!D85)</f>
        <v>662.75</v>
      </c>
      <c r="E85" s="13">
        <f>SUM(January:December!E85)</f>
        <v>1806264</v>
      </c>
      <c r="F85" s="18">
        <f t="shared" si="4"/>
        <v>451.79189594797396</v>
      </c>
      <c r="G85" s="18">
        <f t="shared" si="5"/>
        <v>227.11731422104867</v>
      </c>
    </row>
    <row r="86" spans="1:7" x14ac:dyDescent="0.25">
      <c r="A86" s="29">
        <v>85</v>
      </c>
      <c r="B86" s="12" t="s">
        <v>91</v>
      </c>
      <c r="C86" s="13">
        <f>AVERAGE(January:December!C86)</f>
        <v>1719.0833333333333</v>
      </c>
      <c r="D86" s="13">
        <f>AVERAGE(January:December!D86)</f>
        <v>3098.9166666666665</v>
      </c>
      <c r="E86" s="13">
        <f>SUM(January:December!E86)</f>
        <v>8622511</v>
      </c>
      <c r="F86" s="18">
        <f t="shared" si="4"/>
        <v>417.98007659120657</v>
      </c>
      <c r="G86" s="18">
        <f t="shared" si="5"/>
        <v>231.86895958264986</v>
      </c>
    </row>
    <row r="87" spans="1:7" x14ac:dyDescent="0.25">
      <c r="A87" s="29">
        <v>86</v>
      </c>
      <c r="B87" s="12" t="s">
        <v>92</v>
      </c>
      <c r="C87" s="13">
        <f>AVERAGE(January:December!C87)</f>
        <v>2528.9166666666665</v>
      </c>
      <c r="D87" s="13">
        <f>AVERAGE(January:December!D87)</f>
        <v>4945.25</v>
      </c>
      <c r="E87" s="13">
        <f>SUM(January:December!E87)</f>
        <v>13839023.49</v>
      </c>
      <c r="F87" s="18">
        <f t="shared" si="4"/>
        <v>456.02608132599602</v>
      </c>
      <c r="G87" s="18">
        <f t="shared" si="5"/>
        <v>233.20397502654063</v>
      </c>
    </row>
    <row r="88" spans="1:7" x14ac:dyDescent="0.25">
      <c r="A88" s="29">
        <v>87</v>
      </c>
      <c r="B88" s="12" t="s">
        <v>93</v>
      </c>
      <c r="C88" s="13">
        <f>AVERAGE(January:December!C88)</f>
        <v>317.91666666666669</v>
      </c>
      <c r="D88" s="13">
        <f>AVERAGE(January:December!D88)</f>
        <v>586.08333333333337</v>
      </c>
      <c r="E88" s="13">
        <f>SUM(January:December!E88)</f>
        <v>1618089</v>
      </c>
      <c r="F88" s="18">
        <f t="shared" si="4"/>
        <v>424.13866317169067</v>
      </c>
      <c r="G88" s="18">
        <f t="shared" si="5"/>
        <v>230.07095122991609</v>
      </c>
    </row>
    <row r="89" spans="1:7" x14ac:dyDescent="0.25">
      <c r="A89" s="29">
        <v>88</v>
      </c>
      <c r="B89" s="12" t="s">
        <v>94</v>
      </c>
      <c r="C89" s="13">
        <f>AVERAGE(January:December!C89)</f>
        <v>24.75</v>
      </c>
      <c r="D89" s="13">
        <f>AVERAGE(January:December!D89)</f>
        <v>80.916666666666671</v>
      </c>
      <c r="E89" s="13">
        <f>SUM(January:December!E89)</f>
        <v>221506</v>
      </c>
      <c r="F89" s="18">
        <f t="shared" si="4"/>
        <v>745.81144781144792</v>
      </c>
      <c r="G89" s="18">
        <f t="shared" si="5"/>
        <v>228.12152420185373</v>
      </c>
    </row>
    <row r="90" spans="1:7" x14ac:dyDescent="0.25">
      <c r="A90" s="29">
        <v>92</v>
      </c>
      <c r="B90" s="12" t="s">
        <v>95</v>
      </c>
      <c r="C90" s="13">
        <f>AVERAGE(January:December!C90)</f>
        <v>1233.0833333333333</v>
      </c>
      <c r="D90" s="13">
        <f>AVERAGE(January:December!D90)</f>
        <v>2421.25</v>
      </c>
      <c r="E90" s="13">
        <f>SUM(January:December!E90)</f>
        <v>7049255</v>
      </c>
      <c r="F90" s="18">
        <f t="shared" si="4"/>
        <v>476.39758059066031</v>
      </c>
      <c r="G90" s="18">
        <f t="shared" si="5"/>
        <v>242.61762175184992</v>
      </c>
    </row>
    <row r="91" spans="1:7" x14ac:dyDescent="0.25">
      <c r="A91" s="37">
        <v>94</v>
      </c>
      <c r="B91" s="2" t="s">
        <v>96</v>
      </c>
      <c r="C91" s="13">
        <f>AVERAGE(January:December!C91)</f>
        <v>1663</v>
      </c>
      <c r="D91" s="13">
        <f>AVERAGE(January:December!D91)</f>
        <v>3609.75</v>
      </c>
      <c r="E91" s="13">
        <f>SUM(January:December!E91)</f>
        <v>10287533</v>
      </c>
      <c r="F91" s="18">
        <f t="shared" si="4"/>
        <v>515.51077370214477</v>
      </c>
      <c r="G91" s="18">
        <f t="shared" si="5"/>
        <v>237.49412470854398</v>
      </c>
    </row>
    <row r="92" spans="1:7" x14ac:dyDescent="0.25">
      <c r="A92" s="37" t="s">
        <v>97</v>
      </c>
      <c r="B92" s="2" t="s">
        <v>97</v>
      </c>
      <c r="C92" s="13">
        <f>AVERAGE(January:December!C92)</f>
        <v>0.16666666666666666</v>
      </c>
      <c r="D92" s="13">
        <f>AVERAGE(January:December!D92)</f>
        <v>0.16666666666666666</v>
      </c>
      <c r="E92" s="13">
        <f>SUM(January:December!E92)</f>
        <v>500</v>
      </c>
      <c r="F92" s="18">
        <f t="shared" si="4"/>
        <v>250</v>
      </c>
      <c r="G92" s="18">
        <f t="shared" si="5"/>
        <v>250</v>
      </c>
    </row>
    <row r="93" spans="1:7" ht="13" x14ac:dyDescent="0.3">
      <c r="A93" s="36"/>
      <c r="B93" s="35" t="s">
        <v>98</v>
      </c>
      <c r="C93" s="33">
        <f>SUM(C5:C92)</f>
        <v>225128.25000000003</v>
      </c>
      <c r="D93" s="33">
        <f>SUM(D5:D92)</f>
        <v>438755.33333333326</v>
      </c>
      <c r="E93" s="33">
        <f>SUM(E5:E92)</f>
        <v>1230583258.75</v>
      </c>
      <c r="F93" s="34">
        <f>+E93/C93/12</f>
        <v>455.5119355115732</v>
      </c>
      <c r="G93" s="34">
        <f>+E93/D93/12</f>
        <v>233.72617289172558</v>
      </c>
    </row>
    <row r="94" spans="1:7" s="30" customFormat="1" ht="13" x14ac:dyDescent="0.3">
      <c r="A94" s="29"/>
      <c r="B94" s="12"/>
      <c r="C94" s="32"/>
      <c r="D94" s="32"/>
      <c r="E94" s="31"/>
      <c r="F94" s="32"/>
      <c r="G94" s="32"/>
    </row>
    <row r="95" spans="1:7" s="22" customFormat="1" ht="10" x14ac:dyDescent="0.2">
      <c r="A95" s="21" t="s">
        <v>99</v>
      </c>
      <c r="B95" s="41"/>
      <c r="C95" s="41"/>
      <c r="D95" s="42"/>
      <c r="E95" s="43"/>
      <c r="F95" s="43"/>
      <c r="G95" s="44"/>
    </row>
    <row r="96" spans="1:7" s="22" customFormat="1" ht="10" x14ac:dyDescent="0.2">
      <c r="A96" s="63" t="s">
        <v>100</v>
      </c>
      <c r="B96" s="63"/>
      <c r="C96" s="63"/>
      <c r="D96" s="63"/>
      <c r="E96" s="63"/>
      <c r="F96" s="63"/>
      <c r="G96" s="44"/>
    </row>
    <row r="97" spans="1:7" s="22" customFormat="1" ht="14.25" customHeight="1" x14ac:dyDescent="0.2">
      <c r="A97" s="62" t="s">
        <v>101</v>
      </c>
      <c r="B97" s="62"/>
      <c r="C97" s="62"/>
      <c r="D97" s="62"/>
      <c r="E97" s="62"/>
      <c r="F97" s="62"/>
      <c r="G97" s="44"/>
    </row>
    <row r="98" spans="1:7" s="22" customFormat="1" ht="15.75" customHeight="1" x14ac:dyDescent="0.2">
      <c r="A98" s="21" t="s">
        <v>102</v>
      </c>
      <c r="G98" s="44"/>
    </row>
  </sheetData>
  <mergeCells count="3">
    <mergeCell ref="A97:F97"/>
    <mergeCell ref="A96:F96"/>
    <mergeCell ref="A3:B3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4.72656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136</v>
      </c>
    </row>
    <row r="4" spans="1:5" s="4" customFormat="1" ht="29.2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s="12" customFormat="1" x14ac:dyDescent="0.25">
      <c r="A5" s="3">
        <v>1</v>
      </c>
      <c r="B5" s="12" t="s">
        <v>10</v>
      </c>
      <c r="C5" s="12">
        <v>706</v>
      </c>
      <c r="D5" s="13">
        <v>1240</v>
      </c>
      <c r="E5" s="13">
        <v>292006</v>
      </c>
    </row>
    <row r="6" spans="1:5" s="12" customFormat="1" x14ac:dyDescent="0.25">
      <c r="A6" s="3">
        <v>2</v>
      </c>
      <c r="B6" s="12" t="s">
        <v>11</v>
      </c>
      <c r="C6" s="13">
        <v>10160</v>
      </c>
      <c r="D6" s="13">
        <v>20678</v>
      </c>
      <c r="E6" s="13">
        <v>4710583</v>
      </c>
    </row>
    <row r="7" spans="1:5" s="12" customFormat="1" x14ac:dyDescent="0.25">
      <c r="A7" s="3">
        <v>3</v>
      </c>
      <c r="B7" s="12" t="s">
        <v>12</v>
      </c>
      <c r="C7" s="13">
        <v>1134</v>
      </c>
      <c r="D7" s="13">
        <v>2150</v>
      </c>
      <c r="E7" s="13">
        <v>484154</v>
      </c>
    </row>
    <row r="8" spans="1:5" s="12" customFormat="1" x14ac:dyDescent="0.25">
      <c r="A8" s="3">
        <v>4</v>
      </c>
      <c r="B8" s="12" t="s">
        <v>13</v>
      </c>
      <c r="C8" s="13">
        <v>2150</v>
      </c>
      <c r="D8" s="13">
        <v>3964</v>
      </c>
      <c r="E8" s="13">
        <v>920694</v>
      </c>
    </row>
    <row r="9" spans="1:5" s="12" customFormat="1" x14ac:dyDescent="0.25">
      <c r="A9" s="3">
        <v>5</v>
      </c>
      <c r="B9" s="12" t="s">
        <v>14</v>
      </c>
      <c r="C9" s="13">
        <v>2006</v>
      </c>
      <c r="D9" s="13">
        <v>3810</v>
      </c>
      <c r="E9" s="13">
        <v>871505</v>
      </c>
    </row>
    <row r="10" spans="1:5" s="12" customFormat="1" x14ac:dyDescent="0.25">
      <c r="A10" s="3">
        <v>6</v>
      </c>
      <c r="B10" s="12" t="s">
        <v>15</v>
      </c>
      <c r="C10" s="12">
        <v>223</v>
      </c>
      <c r="D10" s="12">
        <v>431</v>
      </c>
      <c r="E10" s="13">
        <v>96499</v>
      </c>
    </row>
    <row r="11" spans="1:5" s="12" customFormat="1" x14ac:dyDescent="0.25">
      <c r="A11" s="3">
        <v>7</v>
      </c>
      <c r="B11" s="12" t="s">
        <v>16</v>
      </c>
      <c r="C11" s="13">
        <v>2801</v>
      </c>
      <c r="D11" s="13">
        <v>5307</v>
      </c>
      <c r="E11" s="13">
        <v>1174158</v>
      </c>
    </row>
    <row r="12" spans="1:5" s="12" customFormat="1" x14ac:dyDescent="0.25">
      <c r="A12" s="3">
        <v>8</v>
      </c>
      <c r="B12" s="12" t="s">
        <v>17</v>
      </c>
      <c r="C12" s="12">
        <v>749</v>
      </c>
      <c r="D12" s="13">
        <v>1511</v>
      </c>
      <c r="E12" s="13">
        <v>337806</v>
      </c>
    </row>
    <row r="13" spans="1:5" s="12" customFormat="1" x14ac:dyDescent="0.25">
      <c r="A13" s="3">
        <v>9</v>
      </c>
      <c r="B13" s="12" t="s">
        <v>18</v>
      </c>
      <c r="C13" s="13">
        <v>1455</v>
      </c>
      <c r="D13" s="13">
        <v>2481</v>
      </c>
      <c r="E13" s="13">
        <v>585980</v>
      </c>
    </row>
    <row r="14" spans="1:5" s="12" customFormat="1" x14ac:dyDescent="0.25">
      <c r="A14" s="3">
        <v>10</v>
      </c>
      <c r="B14" s="12" t="s">
        <v>19</v>
      </c>
      <c r="C14" s="13">
        <v>1457</v>
      </c>
      <c r="D14" s="13">
        <v>2907</v>
      </c>
      <c r="E14" s="13">
        <v>649596</v>
      </c>
    </row>
    <row r="15" spans="1:5" s="12" customFormat="1" x14ac:dyDescent="0.25">
      <c r="A15" s="3">
        <v>11</v>
      </c>
      <c r="B15" s="12" t="s">
        <v>20</v>
      </c>
      <c r="C15" s="13">
        <v>2110</v>
      </c>
      <c r="D15" s="13">
        <v>4187</v>
      </c>
      <c r="E15" s="13">
        <v>958732</v>
      </c>
    </row>
    <row r="16" spans="1:5" s="12" customFormat="1" x14ac:dyDescent="0.25">
      <c r="A16" s="3">
        <v>12</v>
      </c>
      <c r="B16" s="12" t="s">
        <v>21</v>
      </c>
      <c r="C16" s="12">
        <v>515</v>
      </c>
      <c r="D16" s="13">
        <v>1051</v>
      </c>
      <c r="E16" s="13">
        <v>237765</v>
      </c>
    </row>
    <row r="17" spans="1:11" s="12" customFormat="1" x14ac:dyDescent="0.25">
      <c r="A17" s="3">
        <v>13</v>
      </c>
      <c r="B17" s="12" t="s">
        <v>22</v>
      </c>
      <c r="C17" s="13">
        <v>1326</v>
      </c>
      <c r="D17" s="13">
        <v>2447</v>
      </c>
      <c r="E17" s="13">
        <v>569732</v>
      </c>
    </row>
    <row r="18" spans="1:11" s="12" customFormat="1" x14ac:dyDescent="0.25">
      <c r="A18" s="3">
        <v>14</v>
      </c>
      <c r="B18" s="12" t="s">
        <v>23</v>
      </c>
      <c r="C18" s="13">
        <v>3620</v>
      </c>
      <c r="D18" s="13">
        <v>7558</v>
      </c>
      <c r="E18" s="13">
        <v>1700059</v>
      </c>
      <c r="K18" s="2"/>
    </row>
    <row r="19" spans="1:11" s="12" customFormat="1" x14ac:dyDescent="0.25">
      <c r="A19" s="3">
        <v>15</v>
      </c>
      <c r="B19" s="12" t="s">
        <v>24</v>
      </c>
      <c r="C19" s="12">
        <v>381</v>
      </c>
      <c r="D19" s="12">
        <v>742</v>
      </c>
      <c r="E19" s="13">
        <v>170048</v>
      </c>
    </row>
    <row r="20" spans="1:11" s="12" customFormat="1" x14ac:dyDescent="0.25">
      <c r="A20" s="3">
        <v>16</v>
      </c>
      <c r="B20" s="12" t="s">
        <v>25</v>
      </c>
      <c r="C20" s="12">
        <v>157</v>
      </c>
      <c r="D20" s="12">
        <v>271</v>
      </c>
      <c r="E20" s="13">
        <v>60147</v>
      </c>
    </row>
    <row r="21" spans="1:11" s="12" customFormat="1" x14ac:dyDescent="0.25">
      <c r="A21" s="3">
        <v>17</v>
      </c>
      <c r="B21" s="12" t="s">
        <v>26</v>
      </c>
      <c r="C21" s="12">
        <v>538</v>
      </c>
      <c r="D21" s="13">
        <v>1106</v>
      </c>
      <c r="E21" s="13">
        <v>252346</v>
      </c>
    </row>
    <row r="22" spans="1:11" s="12" customFormat="1" x14ac:dyDescent="0.25">
      <c r="A22" s="3">
        <v>18</v>
      </c>
      <c r="B22" s="12" t="s">
        <v>27</v>
      </c>
      <c r="C22" s="13">
        <v>2374</v>
      </c>
      <c r="D22" s="13">
        <v>4296</v>
      </c>
      <c r="E22" s="13">
        <v>959939</v>
      </c>
    </row>
    <row r="23" spans="1:11" s="12" customFormat="1" x14ac:dyDescent="0.25">
      <c r="A23" s="3">
        <v>19</v>
      </c>
      <c r="B23" s="12" t="s">
        <v>28</v>
      </c>
      <c r="C23" s="13">
        <v>10288</v>
      </c>
      <c r="D23" s="13">
        <v>20582</v>
      </c>
      <c r="E23" s="13">
        <v>4792946</v>
      </c>
    </row>
    <row r="24" spans="1:11" s="12" customFormat="1" x14ac:dyDescent="0.25">
      <c r="A24" s="3">
        <v>21</v>
      </c>
      <c r="B24" s="12" t="s">
        <v>29</v>
      </c>
      <c r="C24" s="13">
        <v>1250</v>
      </c>
      <c r="D24" s="13">
        <v>2337</v>
      </c>
      <c r="E24" s="13">
        <v>534810</v>
      </c>
    </row>
    <row r="25" spans="1:11" s="12" customFormat="1" x14ac:dyDescent="0.25">
      <c r="A25" s="3">
        <v>22</v>
      </c>
      <c r="B25" s="12" t="s">
        <v>30</v>
      </c>
      <c r="C25" s="12">
        <v>699</v>
      </c>
      <c r="D25" s="13">
        <v>1455</v>
      </c>
      <c r="E25" s="13">
        <v>325127</v>
      </c>
    </row>
    <row r="26" spans="1:11" s="12" customFormat="1" x14ac:dyDescent="0.25">
      <c r="A26" s="3">
        <v>23</v>
      </c>
      <c r="B26" s="12" t="s">
        <v>31</v>
      </c>
      <c r="C26" s="12">
        <v>631</v>
      </c>
      <c r="D26" s="13">
        <v>1200</v>
      </c>
      <c r="E26" s="13">
        <v>273530</v>
      </c>
    </row>
    <row r="27" spans="1:11" s="12" customFormat="1" x14ac:dyDescent="0.25">
      <c r="A27" s="3">
        <v>24</v>
      </c>
      <c r="B27" s="12" t="s">
        <v>32</v>
      </c>
      <c r="C27" s="13">
        <v>1709</v>
      </c>
      <c r="D27" s="13">
        <v>3554</v>
      </c>
      <c r="E27" s="13">
        <v>771097</v>
      </c>
    </row>
    <row r="28" spans="1:11" s="12" customFormat="1" x14ac:dyDescent="0.25">
      <c r="A28" s="3">
        <v>25</v>
      </c>
      <c r="B28" s="12" t="s">
        <v>33</v>
      </c>
      <c r="C28" s="13">
        <v>1369</v>
      </c>
      <c r="D28" s="13">
        <v>2564</v>
      </c>
      <c r="E28" s="13">
        <v>585218</v>
      </c>
    </row>
    <row r="29" spans="1:11" s="12" customFormat="1" x14ac:dyDescent="0.25">
      <c r="A29" s="3">
        <v>27</v>
      </c>
      <c r="B29" s="12" t="s">
        <v>34</v>
      </c>
      <c r="C29" s="13">
        <v>61319</v>
      </c>
      <c r="D29" s="13">
        <v>111000</v>
      </c>
      <c r="E29" s="13">
        <v>26373111</v>
      </c>
    </row>
    <row r="30" spans="1:11" s="12" customFormat="1" x14ac:dyDescent="0.25">
      <c r="A30" s="3">
        <v>28</v>
      </c>
      <c r="B30" s="12" t="s">
        <v>35</v>
      </c>
      <c r="C30" s="12">
        <v>478</v>
      </c>
      <c r="D30" s="13">
        <v>916</v>
      </c>
      <c r="E30" s="13">
        <v>201972</v>
      </c>
    </row>
    <row r="31" spans="1:11" s="12" customFormat="1" x14ac:dyDescent="0.25">
      <c r="A31" s="3">
        <v>29</v>
      </c>
      <c r="B31" s="12" t="s">
        <v>36</v>
      </c>
      <c r="C31" s="13">
        <v>1008</v>
      </c>
      <c r="D31" s="13">
        <v>2055</v>
      </c>
      <c r="E31" s="13">
        <v>456276</v>
      </c>
    </row>
    <row r="32" spans="1:11" s="12" customFormat="1" x14ac:dyDescent="0.25">
      <c r="A32" s="3">
        <v>30</v>
      </c>
      <c r="B32" s="12" t="s">
        <v>37</v>
      </c>
      <c r="C32" s="13">
        <v>1258</v>
      </c>
      <c r="D32" s="13">
        <v>2331</v>
      </c>
      <c r="E32" s="13">
        <v>538851</v>
      </c>
    </row>
    <row r="33" spans="1:5" s="12" customFormat="1" x14ac:dyDescent="0.25">
      <c r="A33" s="3">
        <v>31</v>
      </c>
      <c r="B33" s="12" t="s">
        <v>38</v>
      </c>
      <c r="C33" s="13">
        <v>2412</v>
      </c>
      <c r="D33" s="13">
        <v>4387</v>
      </c>
      <c r="E33" s="13">
        <v>1005277</v>
      </c>
    </row>
    <row r="34" spans="1:5" s="12" customFormat="1" x14ac:dyDescent="0.25">
      <c r="A34" s="3">
        <v>32</v>
      </c>
      <c r="B34" s="12" t="s">
        <v>39</v>
      </c>
      <c r="C34" s="12">
        <v>342</v>
      </c>
      <c r="D34" s="12">
        <v>685</v>
      </c>
      <c r="E34" s="13">
        <v>151445</v>
      </c>
    </row>
    <row r="35" spans="1:5" s="12" customFormat="1" x14ac:dyDescent="0.25">
      <c r="A35" s="3">
        <v>33</v>
      </c>
      <c r="B35" s="12" t="s">
        <v>40</v>
      </c>
      <c r="C35" s="12">
        <v>869</v>
      </c>
      <c r="D35" s="13">
        <v>1493</v>
      </c>
      <c r="E35" s="13">
        <v>355172</v>
      </c>
    </row>
    <row r="36" spans="1:5" s="12" customFormat="1" x14ac:dyDescent="0.25">
      <c r="A36" s="3">
        <v>34</v>
      </c>
      <c r="B36" s="12" t="s">
        <v>41</v>
      </c>
      <c r="C36" s="13">
        <v>1969</v>
      </c>
      <c r="D36" s="13">
        <v>4344</v>
      </c>
      <c r="E36" s="13">
        <v>931412</v>
      </c>
    </row>
    <row r="37" spans="1:5" s="12" customFormat="1" x14ac:dyDescent="0.25">
      <c r="A37" s="3">
        <v>35</v>
      </c>
      <c r="B37" s="12" t="s">
        <v>42</v>
      </c>
      <c r="C37" s="12">
        <v>152</v>
      </c>
      <c r="D37" s="12">
        <v>348</v>
      </c>
      <c r="E37" s="13">
        <v>76795</v>
      </c>
    </row>
    <row r="38" spans="1:5" s="12" customFormat="1" x14ac:dyDescent="0.25">
      <c r="A38" s="3">
        <v>36</v>
      </c>
      <c r="B38" s="12" t="s">
        <v>43</v>
      </c>
      <c r="C38" s="12">
        <v>739</v>
      </c>
      <c r="D38" s="13">
        <v>1254</v>
      </c>
      <c r="E38" s="13">
        <v>287864</v>
      </c>
    </row>
    <row r="39" spans="1:5" s="12" customFormat="1" x14ac:dyDescent="0.25">
      <c r="A39" s="3">
        <v>37</v>
      </c>
      <c r="B39" s="12" t="s">
        <v>44</v>
      </c>
      <c r="C39" s="12">
        <v>238</v>
      </c>
      <c r="D39" s="12">
        <v>446</v>
      </c>
      <c r="E39" s="13">
        <v>98617</v>
      </c>
    </row>
    <row r="40" spans="1:5" s="12" customFormat="1" x14ac:dyDescent="0.25">
      <c r="A40" s="3">
        <v>38</v>
      </c>
      <c r="B40" s="12" t="s">
        <v>45</v>
      </c>
      <c r="C40" s="12">
        <v>348</v>
      </c>
      <c r="D40" s="12">
        <v>645</v>
      </c>
      <c r="E40" s="13">
        <v>149950</v>
      </c>
    </row>
    <row r="41" spans="1:5" s="12" customFormat="1" x14ac:dyDescent="0.25">
      <c r="A41" s="3">
        <v>39</v>
      </c>
      <c r="B41" s="12" t="s">
        <v>46</v>
      </c>
      <c r="C41" s="12">
        <v>144</v>
      </c>
      <c r="D41" s="12">
        <v>274</v>
      </c>
      <c r="E41" s="13">
        <v>61877</v>
      </c>
    </row>
    <row r="42" spans="1:5" s="12" customFormat="1" x14ac:dyDescent="0.25">
      <c r="A42" s="3">
        <v>40</v>
      </c>
      <c r="B42" s="12" t="s">
        <v>47</v>
      </c>
      <c r="C42" s="12">
        <v>658</v>
      </c>
      <c r="D42" s="13">
        <v>1317</v>
      </c>
      <c r="E42" s="13">
        <v>297627</v>
      </c>
    </row>
    <row r="43" spans="1:5" s="12" customFormat="1" x14ac:dyDescent="0.25">
      <c r="A43" s="3">
        <v>41</v>
      </c>
      <c r="B43" s="12" t="s">
        <v>48</v>
      </c>
      <c r="C43" s="12">
        <v>158</v>
      </c>
      <c r="D43" s="12">
        <v>273</v>
      </c>
      <c r="E43" s="13">
        <v>62860</v>
      </c>
    </row>
    <row r="44" spans="1:5" s="12" customFormat="1" x14ac:dyDescent="0.25">
      <c r="A44" s="3">
        <v>42</v>
      </c>
      <c r="B44" s="12" t="s">
        <v>49</v>
      </c>
      <c r="C44" s="13">
        <v>1187</v>
      </c>
      <c r="D44" s="13">
        <v>2567</v>
      </c>
      <c r="E44" s="13">
        <v>559877</v>
      </c>
    </row>
    <row r="45" spans="1:5" s="12" customFormat="1" x14ac:dyDescent="0.25">
      <c r="A45" s="3">
        <v>43</v>
      </c>
      <c r="B45" s="12" t="s">
        <v>50</v>
      </c>
      <c r="C45" s="13">
        <v>990</v>
      </c>
      <c r="D45" s="13">
        <v>1794</v>
      </c>
      <c r="E45" s="13">
        <v>402806</v>
      </c>
    </row>
    <row r="46" spans="1:5" s="12" customFormat="1" x14ac:dyDescent="0.25">
      <c r="A46" s="3">
        <v>44</v>
      </c>
      <c r="B46" s="12" t="s">
        <v>51</v>
      </c>
      <c r="C46" s="12">
        <v>164</v>
      </c>
      <c r="D46" s="12">
        <v>309</v>
      </c>
      <c r="E46" s="13">
        <v>72873</v>
      </c>
    </row>
    <row r="47" spans="1:5" s="12" customFormat="1" x14ac:dyDescent="0.25">
      <c r="A47" s="3">
        <v>45</v>
      </c>
      <c r="B47" s="12" t="s">
        <v>52</v>
      </c>
      <c r="C47" s="12">
        <v>279</v>
      </c>
      <c r="D47" s="12">
        <v>571</v>
      </c>
      <c r="E47" s="13">
        <v>125908</v>
      </c>
    </row>
    <row r="48" spans="1:5" s="12" customFormat="1" x14ac:dyDescent="0.25">
      <c r="A48" s="3">
        <v>46</v>
      </c>
      <c r="B48" s="12" t="s">
        <v>53</v>
      </c>
      <c r="C48" s="13">
        <v>986</v>
      </c>
      <c r="D48" s="13">
        <v>2005</v>
      </c>
      <c r="E48" s="13">
        <v>446593</v>
      </c>
    </row>
    <row r="49" spans="1:5" s="12" customFormat="1" x14ac:dyDescent="0.25">
      <c r="A49" s="3">
        <v>47</v>
      </c>
      <c r="B49" s="12" t="s">
        <v>54</v>
      </c>
      <c r="C49" s="12">
        <v>776</v>
      </c>
      <c r="D49" s="13">
        <v>1490</v>
      </c>
      <c r="E49" s="13">
        <v>334150</v>
      </c>
    </row>
    <row r="50" spans="1:5" s="12" customFormat="1" x14ac:dyDescent="0.25">
      <c r="A50" s="3">
        <v>48</v>
      </c>
      <c r="B50" s="12" t="s">
        <v>55</v>
      </c>
      <c r="C50" s="13">
        <v>1242</v>
      </c>
      <c r="D50" s="13">
        <v>2322</v>
      </c>
      <c r="E50" s="13">
        <v>527305</v>
      </c>
    </row>
    <row r="51" spans="1:5" s="12" customFormat="1" x14ac:dyDescent="0.25">
      <c r="A51" s="3">
        <v>49</v>
      </c>
      <c r="B51" s="12" t="s">
        <v>56</v>
      </c>
      <c r="C51" s="13">
        <v>1195</v>
      </c>
      <c r="D51" s="13">
        <v>2212</v>
      </c>
      <c r="E51" s="13">
        <v>507999</v>
      </c>
    </row>
    <row r="52" spans="1:5" s="12" customFormat="1" x14ac:dyDescent="0.25">
      <c r="A52" s="3">
        <v>50</v>
      </c>
      <c r="B52" s="12" t="s">
        <v>57</v>
      </c>
      <c r="C52" s="13">
        <v>2044</v>
      </c>
      <c r="D52" s="13">
        <v>4488</v>
      </c>
      <c r="E52" s="13">
        <v>987665</v>
      </c>
    </row>
    <row r="53" spans="1:5" s="12" customFormat="1" x14ac:dyDescent="0.25">
      <c r="A53" s="3">
        <v>51</v>
      </c>
      <c r="B53" s="12" t="s">
        <v>58</v>
      </c>
      <c r="C53" s="12">
        <v>254</v>
      </c>
      <c r="D53" s="12">
        <v>513</v>
      </c>
      <c r="E53" s="13">
        <v>116391</v>
      </c>
    </row>
    <row r="54" spans="1:5" s="12" customFormat="1" x14ac:dyDescent="0.25">
      <c r="A54" s="3">
        <v>52</v>
      </c>
      <c r="B54" s="12" t="s">
        <v>59</v>
      </c>
      <c r="C54" s="13">
        <v>908</v>
      </c>
      <c r="D54" s="13">
        <v>1938</v>
      </c>
      <c r="E54" s="13">
        <v>415369</v>
      </c>
    </row>
    <row r="55" spans="1:5" s="12" customFormat="1" x14ac:dyDescent="0.25">
      <c r="A55" s="3">
        <v>53</v>
      </c>
      <c r="B55" s="12" t="s">
        <v>60</v>
      </c>
      <c r="C55" s="12">
        <v>809</v>
      </c>
      <c r="D55" s="13">
        <v>1770</v>
      </c>
      <c r="E55" s="13">
        <v>382342</v>
      </c>
    </row>
    <row r="56" spans="1:5" s="12" customFormat="1" x14ac:dyDescent="0.25">
      <c r="A56" s="3">
        <v>54</v>
      </c>
      <c r="B56" s="12" t="s">
        <v>61</v>
      </c>
      <c r="C56" s="12">
        <v>292</v>
      </c>
      <c r="D56" s="12">
        <v>633</v>
      </c>
      <c r="E56" s="13">
        <v>140214</v>
      </c>
    </row>
    <row r="57" spans="1:5" s="12" customFormat="1" x14ac:dyDescent="0.25">
      <c r="A57" s="3">
        <v>55</v>
      </c>
      <c r="B57" s="12" t="s">
        <v>62</v>
      </c>
      <c r="C57" s="13">
        <v>6408</v>
      </c>
      <c r="D57" s="13">
        <v>13178</v>
      </c>
      <c r="E57" s="13">
        <v>2945584</v>
      </c>
    </row>
    <row r="58" spans="1:5" s="12" customFormat="1" x14ac:dyDescent="0.25">
      <c r="A58" s="3">
        <v>56</v>
      </c>
      <c r="B58" s="12" t="s">
        <v>63</v>
      </c>
      <c r="C58" s="13">
        <v>1930</v>
      </c>
      <c r="D58" s="13">
        <v>3665</v>
      </c>
      <c r="E58" s="13">
        <v>839603</v>
      </c>
    </row>
    <row r="59" spans="1:5" s="12" customFormat="1" x14ac:dyDescent="0.25">
      <c r="A59" s="3">
        <v>57</v>
      </c>
      <c r="B59" s="12" t="s">
        <v>64</v>
      </c>
      <c r="C59" s="12">
        <v>567</v>
      </c>
      <c r="D59" s="13">
        <v>1069</v>
      </c>
      <c r="E59" s="13">
        <v>237771</v>
      </c>
    </row>
    <row r="60" spans="1:5" s="12" customFormat="1" x14ac:dyDescent="0.25">
      <c r="A60" s="3">
        <v>58</v>
      </c>
      <c r="B60" s="12" t="s">
        <v>65</v>
      </c>
      <c r="C60" s="13">
        <v>1556</v>
      </c>
      <c r="D60" s="13">
        <v>2810</v>
      </c>
      <c r="E60" s="13">
        <v>650480</v>
      </c>
    </row>
    <row r="61" spans="1:5" s="12" customFormat="1" x14ac:dyDescent="0.25">
      <c r="A61" s="3">
        <v>59</v>
      </c>
      <c r="B61" s="12" t="s">
        <v>66</v>
      </c>
      <c r="C61" s="12">
        <v>338</v>
      </c>
      <c r="D61" s="12">
        <v>708</v>
      </c>
      <c r="E61" s="13">
        <v>156545</v>
      </c>
    </row>
    <row r="62" spans="1:5" s="12" customFormat="1" x14ac:dyDescent="0.25">
      <c r="A62" s="3">
        <v>60</v>
      </c>
      <c r="B62" s="12" t="s">
        <v>67</v>
      </c>
      <c r="C62" s="13">
        <v>1740</v>
      </c>
      <c r="D62" s="13">
        <v>3598</v>
      </c>
      <c r="E62" s="13">
        <v>801395</v>
      </c>
    </row>
    <row r="63" spans="1:5" s="12" customFormat="1" x14ac:dyDescent="0.25">
      <c r="A63" s="3">
        <v>61</v>
      </c>
      <c r="B63" s="2" t="s">
        <v>68</v>
      </c>
      <c r="C63" s="12">
        <v>583</v>
      </c>
      <c r="D63" s="12">
        <v>1115</v>
      </c>
      <c r="E63" s="13">
        <v>247377</v>
      </c>
    </row>
    <row r="64" spans="1:5" s="12" customFormat="1" x14ac:dyDescent="0.25">
      <c r="A64" s="3">
        <v>62</v>
      </c>
      <c r="B64" s="12" t="s">
        <v>69</v>
      </c>
      <c r="C64" s="13">
        <v>34215</v>
      </c>
      <c r="D64" s="13">
        <v>69042</v>
      </c>
      <c r="E64" s="13">
        <v>16178599</v>
      </c>
    </row>
    <row r="65" spans="1:5" s="12" customFormat="1" x14ac:dyDescent="0.25">
      <c r="A65" s="3">
        <v>63</v>
      </c>
      <c r="B65" s="12" t="s">
        <v>70</v>
      </c>
      <c r="C65" s="12">
        <v>153</v>
      </c>
      <c r="D65" s="12">
        <v>325</v>
      </c>
      <c r="E65" s="13">
        <v>69158</v>
      </c>
    </row>
    <row r="66" spans="1:5" s="12" customFormat="1" x14ac:dyDescent="0.25">
      <c r="A66" s="3">
        <v>64</v>
      </c>
      <c r="B66" s="12" t="s">
        <v>71</v>
      </c>
      <c r="C66" s="12">
        <v>527</v>
      </c>
      <c r="D66" s="13">
        <v>1117</v>
      </c>
      <c r="E66" s="13">
        <v>246146</v>
      </c>
    </row>
    <row r="67" spans="1:5" s="12" customFormat="1" x14ac:dyDescent="0.25">
      <c r="A67" s="3">
        <v>65</v>
      </c>
      <c r="B67" s="12" t="s">
        <v>72</v>
      </c>
      <c r="C67" s="12">
        <v>597</v>
      </c>
      <c r="D67" s="13">
        <v>1218</v>
      </c>
      <c r="E67" s="13">
        <v>263277</v>
      </c>
    </row>
    <row r="68" spans="1:5" s="12" customFormat="1" x14ac:dyDescent="0.25">
      <c r="A68" s="3">
        <v>66</v>
      </c>
      <c r="B68" s="12" t="s">
        <v>73</v>
      </c>
      <c r="C68" s="13">
        <v>1768</v>
      </c>
      <c r="D68" s="13">
        <v>4014</v>
      </c>
      <c r="E68" s="13">
        <v>886143</v>
      </c>
    </row>
    <row r="69" spans="1:5" s="12" customFormat="1" x14ac:dyDescent="0.25">
      <c r="A69" s="3">
        <v>67</v>
      </c>
      <c r="B69" s="12" t="s">
        <v>74</v>
      </c>
      <c r="C69" s="12">
        <v>313</v>
      </c>
      <c r="D69" s="12">
        <v>631</v>
      </c>
      <c r="E69" s="13">
        <v>139844</v>
      </c>
    </row>
    <row r="70" spans="1:5" s="12" customFormat="1" x14ac:dyDescent="0.25">
      <c r="A70" s="3">
        <v>68</v>
      </c>
      <c r="B70" s="12" t="s">
        <v>75</v>
      </c>
      <c r="C70" s="12">
        <v>449</v>
      </c>
      <c r="D70" s="12">
        <v>958</v>
      </c>
      <c r="E70" s="13">
        <v>206432</v>
      </c>
    </row>
    <row r="71" spans="1:5" s="12" customFormat="1" x14ac:dyDescent="0.25">
      <c r="A71" s="3">
        <v>69</v>
      </c>
      <c r="B71" s="12" t="s">
        <v>76</v>
      </c>
      <c r="C71" s="13">
        <v>11630</v>
      </c>
      <c r="D71" s="13">
        <v>19187</v>
      </c>
      <c r="E71" s="13">
        <v>4550226</v>
      </c>
    </row>
    <row r="72" spans="1:5" s="12" customFormat="1" x14ac:dyDescent="0.25">
      <c r="A72" s="3">
        <v>70</v>
      </c>
      <c r="B72" s="12" t="s">
        <v>77</v>
      </c>
      <c r="C72" s="13">
        <v>2534</v>
      </c>
      <c r="D72" s="13">
        <v>5819</v>
      </c>
      <c r="E72" s="13">
        <v>1241266</v>
      </c>
    </row>
    <row r="73" spans="1:5" s="12" customFormat="1" x14ac:dyDescent="0.25">
      <c r="A73" s="3">
        <v>71</v>
      </c>
      <c r="B73" s="12" t="s">
        <v>78</v>
      </c>
      <c r="C73" s="13">
        <v>2168</v>
      </c>
      <c r="D73" s="13">
        <v>5164</v>
      </c>
      <c r="E73" s="13">
        <v>1121876</v>
      </c>
    </row>
    <row r="74" spans="1:5" s="12" customFormat="1" x14ac:dyDescent="0.25">
      <c r="A74" s="3">
        <v>72</v>
      </c>
      <c r="B74" s="12" t="s">
        <v>79</v>
      </c>
      <c r="C74" s="12">
        <v>434</v>
      </c>
      <c r="D74" s="12">
        <v>876</v>
      </c>
      <c r="E74" s="13">
        <v>198452</v>
      </c>
    </row>
    <row r="75" spans="1:5" s="12" customFormat="1" x14ac:dyDescent="0.25">
      <c r="A75" s="3">
        <v>73</v>
      </c>
      <c r="B75" s="12" t="s">
        <v>80</v>
      </c>
      <c r="C75" s="13">
        <v>6205</v>
      </c>
      <c r="D75" s="13">
        <v>14198</v>
      </c>
      <c r="E75" s="13">
        <v>3172474</v>
      </c>
    </row>
    <row r="76" spans="1:5" s="12" customFormat="1" x14ac:dyDescent="0.25">
      <c r="A76" s="3">
        <v>74</v>
      </c>
      <c r="B76" s="12" t="s">
        <v>81</v>
      </c>
      <c r="C76" s="13">
        <v>2835</v>
      </c>
      <c r="D76" s="13">
        <v>5980</v>
      </c>
      <c r="E76" s="13">
        <v>1341088</v>
      </c>
    </row>
    <row r="77" spans="1:5" s="12" customFormat="1" x14ac:dyDescent="0.25">
      <c r="A77" s="3">
        <v>75</v>
      </c>
      <c r="B77" s="12" t="s">
        <v>82</v>
      </c>
      <c r="C77" s="12">
        <v>309</v>
      </c>
      <c r="D77" s="12">
        <v>625</v>
      </c>
      <c r="E77" s="13">
        <v>138832</v>
      </c>
    </row>
    <row r="78" spans="1:5" s="12" customFormat="1" x14ac:dyDescent="0.25">
      <c r="A78" s="3">
        <v>76</v>
      </c>
      <c r="B78" s="12" t="s">
        <v>83</v>
      </c>
      <c r="C78" s="12">
        <v>436</v>
      </c>
      <c r="D78" s="12">
        <v>810</v>
      </c>
      <c r="E78" s="13">
        <v>179810</v>
      </c>
    </row>
    <row r="79" spans="1:5" s="12" customFormat="1" x14ac:dyDescent="0.25">
      <c r="A79" s="3">
        <v>77</v>
      </c>
      <c r="B79" s="12" t="s">
        <v>84</v>
      </c>
      <c r="C79" s="12">
        <v>906</v>
      </c>
      <c r="D79" s="13">
        <v>1705</v>
      </c>
      <c r="E79" s="13">
        <v>396744</v>
      </c>
    </row>
    <row r="80" spans="1:5" s="12" customFormat="1" x14ac:dyDescent="0.25">
      <c r="A80" s="3">
        <v>78</v>
      </c>
      <c r="B80" s="12" t="s">
        <v>85</v>
      </c>
      <c r="C80" s="12">
        <v>210</v>
      </c>
      <c r="D80" s="12">
        <v>456</v>
      </c>
      <c r="E80" s="13">
        <v>100020</v>
      </c>
    </row>
    <row r="81" spans="1:5" s="12" customFormat="1" x14ac:dyDescent="0.25">
      <c r="A81" s="3">
        <v>79</v>
      </c>
      <c r="B81" s="12" t="s">
        <v>86</v>
      </c>
      <c r="C81" s="12">
        <v>546</v>
      </c>
      <c r="D81" s="13">
        <v>971</v>
      </c>
      <c r="E81" s="13">
        <v>226459</v>
      </c>
    </row>
    <row r="82" spans="1:5" s="12" customFormat="1" x14ac:dyDescent="0.25">
      <c r="A82" s="3">
        <v>80</v>
      </c>
      <c r="B82" s="12" t="s">
        <v>87</v>
      </c>
      <c r="C82" s="12">
        <v>809</v>
      </c>
      <c r="D82" s="13">
        <v>1625</v>
      </c>
      <c r="E82" s="13">
        <v>354457</v>
      </c>
    </row>
    <row r="83" spans="1:5" s="12" customFormat="1" x14ac:dyDescent="0.25">
      <c r="A83" s="3">
        <v>82</v>
      </c>
      <c r="B83" s="12" t="s">
        <v>88</v>
      </c>
      <c r="C83" s="13">
        <v>5022</v>
      </c>
      <c r="D83" s="13">
        <v>9851</v>
      </c>
      <c r="E83" s="13">
        <v>2248703</v>
      </c>
    </row>
    <row r="84" spans="1:5" s="12" customFormat="1" x14ac:dyDescent="0.25">
      <c r="A84" s="3">
        <v>83</v>
      </c>
      <c r="B84" s="12" t="s">
        <v>89</v>
      </c>
      <c r="C84" s="12">
        <v>318</v>
      </c>
      <c r="D84" s="12">
        <v>683</v>
      </c>
      <c r="E84" s="13">
        <v>146681</v>
      </c>
    </row>
    <row r="85" spans="1:5" s="12" customFormat="1" x14ac:dyDescent="0.25">
      <c r="A85" s="3">
        <v>84</v>
      </c>
      <c r="B85" s="12" t="s">
        <v>90</v>
      </c>
      <c r="C85" s="12">
        <v>328</v>
      </c>
      <c r="D85" s="12">
        <v>660</v>
      </c>
      <c r="E85" s="13">
        <v>150259</v>
      </c>
    </row>
    <row r="86" spans="1:5" s="12" customFormat="1" x14ac:dyDescent="0.25">
      <c r="A86" s="3">
        <v>85</v>
      </c>
      <c r="B86" s="12" t="s">
        <v>91</v>
      </c>
      <c r="C86" s="13">
        <v>1726</v>
      </c>
      <c r="D86" s="13">
        <v>3135</v>
      </c>
      <c r="E86" s="13">
        <v>715906</v>
      </c>
    </row>
    <row r="87" spans="1:5" s="12" customFormat="1" x14ac:dyDescent="0.25">
      <c r="A87" s="3">
        <v>86</v>
      </c>
      <c r="B87" s="12" t="s">
        <v>92</v>
      </c>
      <c r="C87" s="13">
        <v>2531</v>
      </c>
      <c r="D87" s="13">
        <v>4896</v>
      </c>
      <c r="E87" s="13">
        <v>1143757</v>
      </c>
    </row>
    <row r="88" spans="1:5" s="12" customFormat="1" x14ac:dyDescent="0.25">
      <c r="A88" s="14">
        <v>87</v>
      </c>
      <c r="B88" s="15" t="s">
        <v>93</v>
      </c>
      <c r="C88" s="12">
        <v>317</v>
      </c>
      <c r="D88" s="12">
        <v>566</v>
      </c>
      <c r="E88" s="13">
        <v>130218</v>
      </c>
    </row>
    <row r="89" spans="1:5" s="12" customFormat="1" x14ac:dyDescent="0.25">
      <c r="A89" s="14">
        <v>88</v>
      </c>
      <c r="B89" s="15" t="s">
        <v>94</v>
      </c>
      <c r="C89" s="12">
        <v>26</v>
      </c>
      <c r="D89" s="12">
        <v>83</v>
      </c>
      <c r="E89" s="13">
        <v>18616</v>
      </c>
    </row>
    <row r="90" spans="1:5" s="12" customFormat="1" x14ac:dyDescent="0.25">
      <c r="A90" s="14">
        <v>92</v>
      </c>
      <c r="B90" s="15" t="s">
        <v>95</v>
      </c>
      <c r="C90" s="13">
        <v>1253</v>
      </c>
      <c r="D90" s="13">
        <v>2459</v>
      </c>
      <c r="E90" s="13">
        <v>586318</v>
      </c>
    </row>
    <row r="91" spans="1:5" s="2" customFormat="1" x14ac:dyDescent="0.25">
      <c r="A91" s="14" t="s">
        <v>124</v>
      </c>
      <c r="B91" s="15" t="s">
        <v>96</v>
      </c>
      <c r="C91" s="13">
        <v>1693</v>
      </c>
      <c r="D91" s="13">
        <v>3651</v>
      </c>
      <c r="E91" s="13">
        <v>850436</v>
      </c>
    </row>
    <row r="92" spans="1:5" s="2" customFormat="1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16" customFormat="1" ht="13" x14ac:dyDescent="0.3">
      <c r="A93" s="9"/>
      <c r="B93" s="16" t="s">
        <v>125</v>
      </c>
      <c r="C93" s="7">
        <f>SUM(C5:C92)</f>
        <v>226406</v>
      </c>
      <c r="D93" s="7">
        <f>SUM(D5:D92)</f>
        <v>439057</v>
      </c>
      <c r="E93" s="7">
        <f>SUM(E5:E92)</f>
        <v>101264027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s="12" customFormat="1" x14ac:dyDescent="0.25">
      <c r="A96" s="12" t="s">
        <v>127</v>
      </c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x14ac:dyDescent="0.25">
      <c r="A98" s="21" t="s">
        <v>99</v>
      </c>
      <c r="B98" s="12"/>
      <c r="C98" s="13"/>
      <c r="D98" s="13"/>
      <c r="E98" s="13"/>
    </row>
    <row r="99" spans="1:5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2" activePane="bottomLeft" state="frozen"/>
      <selection pane="bottomLeft" activeCell="A4" sqref="A4:B4"/>
    </sheetView>
  </sheetViews>
  <sheetFormatPr defaultRowHeight="12.5" x14ac:dyDescent="0.25"/>
  <cols>
    <col min="1" max="1" width="12.5429687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137</v>
      </c>
    </row>
    <row r="4" spans="1:5" s="4" customFormat="1" ht="27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x14ac:dyDescent="0.25">
      <c r="A5" s="3">
        <v>1</v>
      </c>
      <c r="B5" s="12" t="s">
        <v>10</v>
      </c>
      <c r="C5" s="12">
        <v>710</v>
      </c>
      <c r="D5" s="13">
        <v>1237</v>
      </c>
      <c r="E5" s="13">
        <v>266386</v>
      </c>
    </row>
    <row r="6" spans="1:5" x14ac:dyDescent="0.25">
      <c r="A6" s="3">
        <v>2</v>
      </c>
      <c r="B6" s="12" t="s">
        <v>11</v>
      </c>
      <c r="C6" s="13">
        <v>10241</v>
      </c>
      <c r="D6" s="13">
        <v>20721</v>
      </c>
      <c r="E6" s="13">
        <v>4513982</v>
      </c>
    </row>
    <row r="7" spans="1:5" x14ac:dyDescent="0.25">
      <c r="A7" s="3">
        <v>3</v>
      </c>
      <c r="B7" s="12" t="s">
        <v>12</v>
      </c>
      <c r="C7" s="13">
        <v>1144</v>
      </c>
      <c r="D7" s="13">
        <v>2188</v>
      </c>
      <c r="E7" s="13">
        <v>461844</v>
      </c>
    </row>
    <row r="8" spans="1:5" x14ac:dyDescent="0.25">
      <c r="A8" s="3">
        <v>4</v>
      </c>
      <c r="B8" s="12" t="s">
        <v>13</v>
      </c>
      <c r="C8" s="13">
        <v>2140</v>
      </c>
      <c r="D8" s="13">
        <v>3925</v>
      </c>
      <c r="E8" s="13">
        <v>869570</v>
      </c>
    </row>
    <row r="9" spans="1:5" x14ac:dyDescent="0.25">
      <c r="A9" s="3">
        <v>5</v>
      </c>
      <c r="B9" s="12" t="s">
        <v>14</v>
      </c>
      <c r="C9" s="13">
        <v>2032</v>
      </c>
      <c r="D9" s="13">
        <v>3803</v>
      </c>
      <c r="E9" s="13">
        <v>827339</v>
      </c>
    </row>
    <row r="10" spans="1:5" x14ac:dyDescent="0.25">
      <c r="A10" s="3">
        <v>6</v>
      </c>
      <c r="B10" s="12" t="s">
        <v>15</v>
      </c>
      <c r="C10" s="12">
        <v>225</v>
      </c>
      <c r="D10" s="12">
        <v>435</v>
      </c>
      <c r="E10" s="13">
        <v>93578</v>
      </c>
    </row>
    <row r="11" spans="1:5" x14ac:dyDescent="0.25">
      <c r="A11" s="3">
        <v>7</v>
      </c>
      <c r="B11" s="12" t="s">
        <v>16</v>
      </c>
      <c r="C11" s="13">
        <v>2799</v>
      </c>
      <c r="D11" s="13">
        <v>5222</v>
      </c>
      <c r="E11" s="13">
        <v>1135966</v>
      </c>
    </row>
    <row r="12" spans="1:5" x14ac:dyDescent="0.25">
      <c r="A12" s="3">
        <v>8</v>
      </c>
      <c r="B12" s="12" t="s">
        <v>17</v>
      </c>
      <c r="C12" s="12">
        <v>763</v>
      </c>
      <c r="D12" s="13">
        <v>1546</v>
      </c>
      <c r="E12" s="13">
        <v>322731</v>
      </c>
    </row>
    <row r="13" spans="1:5" x14ac:dyDescent="0.25">
      <c r="A13" s="3">
        <v>9</v>
      </c>
      <c r="B13" s="12" t="s">
        <v>18</v>
      </c>
      <c r="C13" s="13">
        <v>1464</v>
      </c>
      <c r="D13" s="13">
        <v>2497</v>
      </c>
      <c r="E13" s="13">
        <v>567384</v>
      </c>
    </row>
    <row r="14" spans="1:5" x14ac:dyDescent="0.25">
      <c r="A14" s="3">
        <v>10</v>
      </c>
      <c r="B14" s="12" t="s">
        <v>19</v>
      </c>
      <c r="C14" s="13">
        <v>1492</v>
      </c>
      <c r="D14" s="13">
        <v>2977</v>
      </c>
      <c r="E14" s="13">
        <v>628898</v>
      </c>
    </row>
    <row r="15" spans="1:5" x14ac:dyDescent="0.25">
      <c r="A15" s="3">
        <v>11</v>
      </c>
      <c r="B15" s="12" t="s">
        <v>20</v>
      </c>
      <c r="C15" s="13">
        <v>2118</v>
      </c>
      <c r="D15" s="13">
        <v>4219</v>
      </c>
      <c r="E15" s="13">
        <v>947089</v>
      </c>
    </row>
    <row r="16" spans="1:5" x14ac:dyDescent="0.25">
      <c r="A16" s="3">
        <v>12</v>
      </c>
      <c r="B16" s="12" t="s">
        <v>21</v>
      </c>
      <c r="C16" s="12">
        <v>514</v>
      </c>
      <c r="D16" s="13">
        <v>1047</v>
      </c>
      <c r="E16" s="13">
        <v>221509</v>
      </c>
    </row>
    <row r="17" spans="1:11" x14ac:dyDescent="0.25">
      <c r="A17" s="3">
        <v>13</v>
      </c>
      <c r="B17" s="12" t="s">
        <v>22</v>
      </c>
      <c r="C17" s="13">
        <v>1363</v>
      </c>
      <c r="D17" s="13">
        <v>2504</v>
      </c>
      <c r="E17" s="13">
        <v>544247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23</v>
      </c>
      <c r="C18" s="13">
        <v>3640</v>
      </c>
      <c r="D18" s="13">
        <v>7596</v>
      </c>
      <c r="E18" s="13">
        <v>1654265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24</v>
      </c>
      <c r="C19" s="12">
        <v>387</v>
      </c>
      <c r="D19" s="12">
        <v>765</v>
      </c>
      <c r="E19" s="13">
        <v>166779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25</v>
      </c>
      <c r="C20" s="12">
        <v>156</v>
      </c>
      <c r="D20" s="12">
        <v>270</v>
      </c>
      <c r="E20" s="13">
        <v>60085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26</v>
      </c>
      <c r="C21" s="12">
        <v>539</v>
      </c>
      <c r="D21" s="13">
        <v>1101</v>
      </c>
      <c r="E21" s="13">
        <v>235233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27</v>
      </c>
      <c r="C22" s="13">
        <v>2409</v>
      </c>
      <c r="D22" s="13">
        <v>4372</v>
      </c>
      <c r="E22" s="13">
        <v>959955.13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28</v>
      </c>
      <c r="C23" s="13">
        <v>10332</v>
      </c>
      <c r="D23" s="13">
        <v>20574</v>
      </c>
      <c r="E23" s="13">
        <v>4634200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29</v>
      </c>
      <c r="C24" s="13">
        <v>1248</v>
      </c>
      <c r="D24" s="13">
        <v>2304</v>
      </c>
      <c r="E24" s="13">
        <v>491933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30</v>
      </c>
      <c r="C25" s="12">
        <v>707</v>
      </c>
      <c r="D25" s="13">
        <v>1473</v>
      </c>
      <c r="E25" s="13">
        <v>302846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31</v>
      </c>
      <c r="C26" s="12">
        <v>622</v>
      </c>
      <c r="D26" s="13">
        <v>1186</v>
      </c>
      <c r="E26" s="13">
        <v>251256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32</v>
      </c>
      <c r="C27" s="13">
        <v>1735</v>
      </c>
      <c r="D27" s="13">
        <v>3610</v>
      </c>
      <c r="E27" s="13">
        <v>768520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33</v>
      </c>
      <c r="C28" s="13">
        <v>1366</v>
      </c>
      <c r="D28" s="13">
        <v>2541</v>
      </c>
      <c r="E28" s="13">
        <v>552480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34</v>
      </c>
      <c r="C29" s="13">
        <v>61467</v>
      </c>
      <c r="D29" s="13">
        <v>111584</v>
      </c>
      <c r="E29" s="13">
        <v>25196167.489999998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35</v>
      </c>
      <c r="C30" s="12">
        <v>485</v>
      </c>
      <c r="D30" s="13">
        <v>916</v>
      </c>
      <c r="E30" s="13">
        <v>191863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36</v>
      </c>
      <c r="C31" s="13">
        <v>997</v>
      </c>
      <c r="D31" s="13">
        <v>2036</v>
      </c>
      <c r="E31" s="13">
        <v>428699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37</v>
      </c>
      <c r="C32" s="13">
        <v>1277</v>
      </c>
      <c r="D32" s="13">
        <v>2393</v>
      </c>
      <c r="E32" s="13">
        <v>508785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38</v>
      </c>
      <c r="C33" s="13">
        <v>2423</v>
      </c>
      <c r="D33" s="13">
        <v>4395</v>
      </c>
      <c r="E33" s="13">
        <v>970256</v>
      </c>
    </row>
    <row r="34" spans="1:5" x14ac:dyDescent="0.25">
      <c r="A34" s="3">
        <v>32</v>
      </c>
      <c r="B34" s="12" t="s">
        <v>39</v>
      </c>
      <c r="C34" s="12">
        <v>344</v>
      </c>
      <c r="D34" s="12">
        <v>667</v>
      </c>
      <c r="E34" s="13">
        <v>144718</v>
      </c>
    </row>
    <row r="35" spans="1:5" x14ac:dyDescent="0.25">
      <c r="A35" s="3">
        <v>33</v>
      </c>
      <c r="B35" s="12" t="s">
        <v>40</v>
      </c>
      <c r="C35" s="12">
        <v>895</v>
      </c>
      <c r="D35" s="13">
        <v>1548</v>
      </c>
      <c r="E35" s="13">
        <v>345406</v>
      </c>
    </row>
    <row r="36" spans="1:5" x14ac:dyDescent="0.25">
      <c r="A36" s="3">
        <v>34</v>
      </c>
      <c r="B36" s="12" t="s">
        <v>41</v>
      </c>
      <c r="C36" s="13">
        <v>1974</v>
      </c>
      <c r="D36" s="13">
        <v>4300</v>
      </c>
      <c r="E36" s="13">
        <v>900892</v>
      </c>
    </row>
    <row r="37" spans="1:5" x14ac:dyDescent="0.25">
      <c r="A37" s="3">
        <v>35</v>
      </c>
      <c r="B37" s="12" t="s">
        <v>42</v>
      </c>
      <c r="C37" s="12">
        <v>151</v>
      </c>
      <c r="D37" s="12">
        <v>349</v>
      </c>
      <c r="E37" s="13">
        <v>76944</v>
      </c>
    </row>
    <row r="38" spans="1:5" x14ac:dyDescent="0.25">
      <c r="A38" s="3">
        <v>36</v>
      </c>
      <c r="B38" s="12" t="s">
        <v>43</v>
      </c>
      <c r="C38" s="12">
        <v>747</v>
      </c>
      <c r="D38" s="13">
        <v>1273</v>
      </c>
      <c r="E38" s="13">
        <v>277675</v>
      </c>
    </row>
    <row r="39" spans="1:5" x14ac:dyDescent="0.25">
      <c r="A39" s="3">
        <v>37</v>
      </c>
      <c r="B39" s="12" t="s">
        <v>44</v>
      </c>
      <c r="C39" s="12">
        <v>233</v>
      </c>
      <c r="D39" s="12">
        <v>420</v>
      </c>
      <c r="E39" s="13">
        <v>91932</v>
      </c>
    </row>
    <row r="40" spans="1:5" x14ac:dyDescent="0.25">
      <c r="A40" s="3">
        <v>38</v>
      </c>
      <c r="B40" s="12" t="s">
        <v>45</v>
      </c>
      <c r="C40" s="12">
        <v>345</v>
      </c>
      <c r="D40" s="12">
        <v>642</v>
      </c>
      <c r="E40" s="13">
        <v>144765</v>
      </c>
    </row>
    <row r="41" spans="1:5" x14ac:dyDescent="0.25">
      <c r="A41" s="3">
        <v>39</v>
      </c>
      <c r="B41" s="12" t="s">
        <v>46</v>
      </c>
      <c r="C41" s="12">
        <v>150</v>
      </c>
      <c r="D41" s="12">
        <v>288</v>
      </c>
      <c r="E41" s="13">
        <v>58990</v>
      </c>
    </row>
    <row r="42" spans="1:5" x14ac:dyDescent="0.25">
      <c r="A42" s="3">
        <v>40</v>
      </c>
      <c r="B42" s="12" t="s">
        <v>47</v>
      </c>
      <c r="C42" s="12">
        <v>662</v>
      </c>
      <c r="D42" s="13">
        <v>1326</v>
      </c>
      <c r="E42" s="13">
        <v>284423</v>
      </c>
    </row>
    <row r="43" spans="1:5" x14ac:dyDescent="0.25">
      <c r="A43" s="3">
        <v>41</v>
      </c>
      <c r="B43" s="12" t="s">
        <v>48</v>
      </c>
      <c r="C43" s="12">
        <v>162</v>
      </c>
      <c r="D43" s="12">
        <v>281</v>
      </c>
      <c r="E43" s="13">
        <v>63153</v>
      </c>
    </row>
    <row r="44" spans="1:5" x14ac:dyDescent="0.25">
      <c r="A44" s="3">
        <v>42</v>
      </c>
      <c r="B44" s="12" t="s">
        <v>49</v>
      </c>
      <c r="C44" s="13">
        <v>1190</v>
      </c>
      <c r="D44" s="13">
        <v>2551</v>
      </c>
      <c r="E44" s="13">
        <v>549455</v>
      </c>
    </row>
    <row r="45" spans="1:5" x14ac:dyDescent="0.25">
      <c r="A45" s="3">
        <v>43</v>
      </c>
      <c r="B45" s="12" t="s">
        <v>50</v>
      </c>
      <c r="C45" s="13">
        <v>962</v>
      </c>
      <c r="D45" s="13">
        <v>1796</v>
      </c>
      <c r="E45" s="13">
        <v>363126</v>
      </c>
    </row>
    <row r="46" spans="1:5" x14ac:dyDescent="0.25">
      <c r="A46" s="3">
        <v>44</v>
      </c>
      <c r="B46" s="12" t="s">
        <v>51</v>
      </c>
      <c r="C46" s="12">
        <v>162</v>
      </c>
      <c r="D46" s="12">
        <v>311</v>
      </c>
      <c r="E46" s="13">
        <v>70308</v>
      </c>
    </row>
    <row r="47" spans="1:5" x14ac:dyDescent="0.25">
      <c r="A47" s="3">
        <v>45</v>
      </c>
      <c r="B47" s="12" t="s">
        <v>52</v>
      </c>
      <c r="C47" s="12">
        <v>279</v>
      </c>
      <c r="D47" s="12">
        <v>580</v>
      </c>
      <c r="E47" s="13">
        <v>115434</v>
      </c>
    </row>
    <row r="48" spans="1:5" x14ac:dyDescent="0.25">
      <c r="A48" s="3">
        <v>46</v>
      </c>
      <c r="B48" s="12" t="s">
        <v>53</v>
      </c>
      <c r="C48" s="13">
        <v>995</v>
      </c>
      <c r="D48" s="13">
        <v>1997</v>
      </c>
      <c r="E48" s="13">
        <v>435809</v>
      </c>
    </row>
    <row r="49" spans="1:5" x14ac:dyDescent="0.25">
      <c r="A49" s="3">
        <v>47</v>
      </c>
      <c r="B49" s="12" t="s">
        <v>54</v>
      </c>
      <c r="C49" s="12">
        <v>765</v>
      </c>
      <c r="D49" s="13">
        <v>1489</v>
      </c>
      <c r="E49" s="13">
        <v>309543</v>
      </c>
    </row>
    <row r="50" spans="1:5" x14ac:dyDescent="0.25">
      <c r="A50" s="3">
        <v>48</v>
      </c>
      <c r="B50" s="12" t="s">
        <v>55</v>
      </c>
      <c r="C50" s="13">
        <v>1248</v>
      </c>
      <c r="D50" s="13">
        <v>2322</v>
      </c>
      <c r="E50" s="13">
        <v>505225</v>
      </c>
    </row>
    <row r="51" spans="1:5" x14ac:dyDescent="0.25">
      <c r="A51" s="3">
        <v>49</v>
      </c>
      <c r="B51" s="12" t="s">
        <v>56</v>
      </c>
      <c r="C51" s="13">
        <v>1226</v>
      </c>
      <c r="D51" s="13">
        <v>2287</v>
      </c>
      <c r="E51" s="13">
        <v>497645</v>
      </c>
    </row>
    <row r="52" spans="1:5" x14ac:dyDescent="0.25">
      <c r="A52" s="3">
        <v>50</v>
      </c>
      <c r="B52" s="12" t="s">
        <v>57</v>
      </c>
      <c r="C52" s="13">
        <v>2058</v>
      </c>
      <c r="D52" s="13">
        <v>4489</v>
      </c>
      <c r="E52" s="13">
        <v>936020</v>
      </c>
    </row>
    <row r="53" spans="1:5" x14ac:dyDescent="0.25">
      <c r="A53" s="3">
        <v>51</v>
      </c>
      <c r="B53" s="12" t="s">
        <v>58</v>
      </c>
      <c r="C53" s="12">
        <v>259</v>
      </c>
      <c r="D53" s="12">
        <v>523</v>
      </c>
      <c r="E53" s="13">
        <v>104289</v>
      </c>
    </row>
    <row r="54" spans="1:5" x14ac:dyDescent="0.25">
      <c r="A54" s="3">
        <v>52</v>
      </c>
      <c r="B54" s="12" t="s">
        <v>59</v>
      </c>
      <c r="C54" s="13">
        <v>944</v>
      </c>
      <c r="D54" s="13">
        <v>2026</v>
      </c>
      <c r="E54" s="13">
        <v>422962</v>
      </c>
    </row>
    <row r="55" spans="1:5" x14ac:dyDescent="0.25">
      <c r="A55" s="3">
        <v>53</v>
      </c>
      <c r="B55" s="12" t="s">
        <v>60</v>
      </c>
      <c r="C55" s="12">
        <v>801</v>
      </c>
      <c r="D55" s="13">
        <v>1735</v>
      </c>
      <c r="E55" s="13">
        <v>371785</v>
      </c>
    </row>
    <row r="56" spans="1:5" x14ac:dyDescent="0.25">
      <c r="A56" s="3">
        <v>54</v>
      </c>
      <c r="B56" s="12" t="s">
        <v>61</v>
      </c>
      <c r="C56" s="12">
        <v>293</v>
      </c>
      <c r="D56" s="12">
        <v>621</v>
      </c>
      <c r="E56" s="13">
        <v>132937</v>
      </c>
    </row>
    <row r="57" spans="1:5" x14ac:dyDescent="0.25">
      <c r="A57" s="3">
        <v>55</v>
      </c>
      <c r="B57" s="12" t="s">
        <v>62</v>
      </c>
      <c r="C57" s="13">
        <v>6422</v>
      </c>
      <c r="D57" s="13">
        <v>13028</v>
      </c>
      <c r="E57" s="13">
        <v>2805914</v>
      </c>
    </row>
    <row r="58" spans="1:5" x14ac:dyDescent="0.25">
      <c r="A58" s="3">
        <v>56</v>
      </c>
      <c r="B58" s="12" t="s">
        <v>63</v>
      </c>
      <c r="C58" s="13">
        <v>1954</v>
      </c>
      <c r="D58" s="13">
        <v>3704</v>
      </c>
      <c r="E58" s="13">
        <v>791723</v>
      </c>
    </row>
    <row r="59" spans="1:5" x14ac:dyDescent="0.25">
      <c r="A59" s="3">
        <v>57</v>
      </c>
      <c r="B59" s="12" t="s">
        <v>64</v>
      </c>
      <c r="C59" s="12">
        <v>584</v>
      </c>
      <c r="D59" s="13">
        <v>1089</v>
      </c>
      <c r="E59" s="13">
        <v>234240</v>
      </c>
    </row>
    <row r="60" spans="1:5" x14ac:dyDescent="0.25">
      <c r="A60" s="3">
        <v>58</v>
      </c>
      <c r="B60" s="12" t="s">
        <v>65</v>
      </c>
      <c r="C60" s="13">
        <v>1579</v>
      </c>
      <c r="D60" s="13">
        <v>2815</v>
      </c>
      <c r="E60" s="13">
        <v>639447</v>
      </c>
    </row>
    <row r="61" spans="1:5" x14ac:dyDescent="0.25">
      <c r="A61" s="3">
        <v>59</v>
      </c>
      <c r="B61" s="12" t="s">
        <v>66</v>
      </c>
      <c r="C61" s="12">
        <v>344</v>
      </c>
      <c r="D61" s="12">
        <v>722</v>
      </c>
      <c r="E61" s="13">
        <v>156444</v>
      </c>
    </row>
    <row r="62" spans="1:5" x14ac:dyDescent="0.25">
      <c r="A62" s="3">
        <v>60</v>
      </c>
      <c r="B62" s="12" t="s">
        <v>67</v>
      </c>
      <c r="C62" s="13">
        <v>1752</v>
      </c>
      <c r="D62" s="13">
        <v>3591</v>
      </c>
      <c r="E62" s="13">
        <v>767624</v>
      </c>
    </row>
    <row r="63" spans="1:5" x14ac:dyDescent="0.25">
      <c r="A63" s="3">
        <v>61</v>
      </c>
      <c r="B63" s="2" t="s">
        <v>68</v>
      </c>
      <c r="C63" s="12">
        <v>590</v>
      </c>
      <c r="D63" s="12">
        <v>1149</v>
      </c>
      <c r="E63" s="13">
        <v>247179</v>
      </c>
    </row>
    <row r="64" spans="1:5" x14ac:dyDescent="0.25">
      <c r="A64" s="3">
        <v>62</v>
      </c>
      <c r="B64" s="12" t="s">
        <v>69</v>
      </c>
      <c r="C64" s="13">
        <v>33991</v>
      </c>
      <c r="D64" s="13">
        <v>68296</v>
      </c>
      <c r="E64" s="13">
        <v>15371431</v>
      </c>
    </row>
    <row r="65" spans="1:5" x14ac:dyDescent="0.25">
      <c r="A65" s="3">
        <v>63</v>
      </c>
      <c r="B65" s="12" t="s">
        <v>70</v>
      </c>
      <c r="C65" s="12">
        <v>151</v>
      </c>
      <c r="D65" s="12">
        <v>322</v>
      </c>
      <c r="E65" s="13">
        <v>65619</v>
      </c>
    </row>
    <row r="66" spans="1:5" x14ac:dyDescent="0.25">
      <c r="A66" s="3">
        <v>64</v>
      </c>
      <c r="B66" s="12" t="s">
        <v>71</v>
      </c>
      <c r="C66" s="12">
        <v>527</v>
      </c>
      <c r="D66" s="13">
        <v>1107</v>
      </c>
      <c r="E66" s="13">
        <v>227320</v>
      </c>
    </row>
    <row r="67" spans="1:5" x14ac:dyDescent="0.25">
      <c r="A67" s="3">
        <v>65</v>
      </c>
      <c r="B67" s="12" t="s">
        <v>72</v>
      </c>
      <c r="C67" s="12">
        <v>582</v>
      </c>
      <c r="D67" s="13">
        <v>1170</v>
      </c>
      <c r="E67" s="13">
        <v>242060</v>
      </c>
    </row>
    <row r="68" spans="1:5" x14ac:dyDescent="0.25">
      <c r="A68" s="3">
        <v>66</v>
      </c>
      <c r="B68" s="12" t="s">
        <v>73</v>
      </c>
      <c r="C68" s="13">
        <v>1780</v>
      </c>
      <c r="D68" s="13">
        <v>4013</v>
      </c>
      <c r="E68" s="13">
        <v>849630</v>
      </c>
    </row>
    <row r="69" spans="1:5" x14ac:dyDescent="0.25">
      <c r="A69" s="3">
        <v>67</v>
      </c>
      <c r="B69" s="12" t="s">
        <v>74</v>
      </c>
      <c r="C69" s="12">
        <v>315</v>
      </c>
      <c r="D69" s="12">
        <v>637</v>
      </c>
      <c r="E69" s="13">
        <v>132489</v>
      </c>
    </row>
    <row r="70" spans="1:5" x14ac:dyDescent="0.25">
      <c r="A70" s="3">
        <v>68</v>
      </c>
      <c r="B70" s="12" t="s">
        <v>75</v>
      </c>
      <c r="C70" s="12">
        <v>457</v>
      </c>
      <c r="D70" s="12">
        <v>968</v>
      </c>
      <c r="E70" s="13">
        <v>198148</v>
      </c>
    </row>
    <row r="71" spans="1:5" x14ac:dyDescent="0.25">
      <c r="A71" s="3">
        <v>69</v>
      </c>
      <c r="B71" s="12" t="s">
        <v>76</v>
      </c>
      <c r="C71" s="13">
        <v>11654</v>
      </c>
      <c r="D71" s="13">
        <v>19219</v>
      </c>
      <c r="E71" s="13">
        <v>4351002</v>
      </c>
    </row>
    <row r="72" spans="1:5" x14ac:dyDescent="0.25">
      <c r="A72" s="3">
        <v>70</v>
      </c>
      <c r="B72" s="12" t="s">
        <v>77</v>
      </c>
      <c r="C72" s="13">
        <v>2538</v>
      </c>
      <c r="D72" s="13">
        <v>5698</v>
      </c>
      <c r="E72" s="13">
        <v>1194616</v>
      </c>
    </row>
    <row r="73" spans="1:5" x14ac:dyDescent="0.25">
      <c r="A73" s="3">
        <v>71</v>
      </c>
      <c r="B73" s="12" t="s">
        <v>78</v>
      </c>
      <c r="C73" s="13">
        <v>2198</v>
      </c>
      <c r="D73" s="13">
        <v>5262</v>
      </c>
      <c r="E73" s="13">
        <v>1085305</v>
      </c>
    </row>
    <row r="74" spans="1:5" x14ac:dyDescent="0.25">
      <c r="A74" s="3">
        <v>72</v>
      </c>
      <c r="B74" s="12" t="s">
        <v>79</v>
      </c>
      <c r="C74" s="12">
        <v>442</v>
      </c>
      <c r="D74" s="12">
        <v>895</v>
      </c>
      <c r="E74" s="13">
        <v>186083</v>
      </c>
    </row>
    <row r="75" spans="1:5" x14ac:dyDescent="0.25">
      <c r="A75" s="3">
        <v>73</v>
      </c>
      <c r="B75" s="12" t="s">
        <v>80</v>
      </c>
      <c r="C75" s="13">
        <v>6206</v>
      </c>
      <c r="D75" s="13">
        <v>14101</v>
      </c>
      <c r="E75" s="13">
        <v>2967150</v>
      </c>
    </row>
    <row r="76" spans="1:5" x14ac:dyDescent="0.25">
      <c r="A76" s="3">
        <v>74</v>
      </c>
      <c r="B76" s="12" t="s">
        <v>81</v>
      </c>
      <c r="C76" s="13">
        <v>2901</v>
      </c>
      <c r="D76" s="13">
        <v>6101</v>
      </c>
      <c r="E76" s="13">
        <v>1278044</v>
      </c>
    </row>
    <row r="77" spans="1:5" x14ac:dyDescent="0.25">
      <c r="A77" s="3">
        <v>75</v>
      </c>
      <c r="B77" s="12" t="s">
        <v>82</v>
      </c>
      <c r="C77" s="12">
        <v>307</v>
      </c>
      <c r="D77" s="12">
        <v>603</v>
      </c>
      <c r="E77" s="13">
        <v>121457</v>
      </c>
    </row>
    <row r="78" spans="1:5" x14ac:dyDescent="0.25">
      <c r="A78" s="3">
        <v>76</v>
      </c>
      <c r="B78" s="12" t="s">
        <v>83</v>
      </c>
      <c r="C78" s="12">
        <v>420</v>
      </c>
      <c r="D78" s="12">
        <v>772</v>
      </c>
      <c r="E78" s="13">
        <v>179308</v>
      </c>
    </row>
    <row r="79" spans="1:5" x14ac:dyDescent="0.25">
      <c r="A79" s="3">
        <v>77</v>
      </c>
      <c r="B79" s="12" t="s">
        <v>84</v>
      </c>
      <c r="C79" s="12">
        <v>923</v>
      </c>
      <c r="D79" s="13">
        <v>1763</v>
      </c>
      <c r="E79" s="13">
        <v>381245</v>
      </c>
    </row>
    <row r="80" spans="1:5" x14ac:dyDescent="0.25">
      <c r="A80" s="3">
        <v>78</v>
      </c>
      <c r="B80" s="12" t="s">
        <v>85</v>
      </c>
      <c r="C80" s="12">
        <v>218</v>
      </c>
      <c r="D80" s="12">
        <v>459</v>
      </c>
      <c r="E80" s="13">
        <v>97504</v>
      </c>
    </row>
    <row r="81" spans="1:5" x14ac:dyDescent="0.25">
      <c r="A81" s="3">
        <v>79</v>
      </c>
      <c r="B81" s="12" t="s">
        <v>86</v>
      </c>
      <c r="C81" s="12">
        <v>553</v>
      </c>
      <c r="D81" s="13">
        <v>984</v>
      </c>
      <c r="E81" s="13">
        <v>217260</v>
      </c>
    </row>
    <row r="82" spans="1:5" x14ac:dyDescent="0.25">
      <c r="A82" s="3">
        <v>80</v>
      </c>
      <c r="B82" s="12" t="s">
        <v>87</v>
      </c>
      <c r="C82" s="12">
        <v>807</v>
      </c>
      <c r="D82" s="13">
        <v>1604</v>
      </c>
      <c r="E82" s="13">
        <v>336353</v>
      </c>
    </row>
    <row r="83" spans="1:5" x14ac:dyDescent="0.25">
      <c r="A83" s="3">
        <v>82</v>
      </c>
      <c r="B83" s="12" t="s">
        <v>88</v>
      </c>
      <c r="C83" s="13">
        <v>5060</v>
      </c>
      <c r="D83" s="13">
        <v>9895</v>
      </c>
      <c r="E83" s="13">
        <v>2142836</v>
      </c>
    </row>
    <row r="84" spans="1:5" x14ac:dyDescent="0.25">
      <c r="A84" s="3">
        <v>83</v>
      </c>
      <c r="B84" s="12" t="s">
        <v>89</v>
      </c>
      <c r="C84" s="12">
        <v>313</v>
      </c>
      <c r="D84" s="12">
        <v>660</v>
      </c>
      <c r="E84" s="13">
        <v>141941</v>
      </c>
    </row>
    <row r="85" spans="1:5" x14ac:dyDescent="0.25">
      <c r="A85" s="3">
        <v>84</v>
      </c>
      <c r="B85" s="12" t="s">
        <v>90</v>
      </c>
      <c r="C85" s="12">
        <v>332</v>
      </c>
      <c r="D85" s="12">
        <v>662</v>
      </c>
      <c r="E85" s="13">
        <v>145365</v>
      </c>
    </row>
    <row r="86" spans="1:5" x14ac:dyDescent="0.25">
      <c r="A86" s="3">
        <v>85</v>
      </c>
      <c r="B86" s="12" t="s">
        <v>91</v>
      </c>
      <c r="C86" s="13">
        <v>1737</v>
      </c>
      <c r="D86" s="13">
        <v>3144</v>
      </c>
      <c r="E86" s="13">
        <v>689237</v>
      </c>
    </row>
    <row r="87" spans="1:5" x14ac:dyDescent="0.25">
      <c r="A87" s="3">
        <v>86</v>
      </c>
      <c r="B87" s="12" t="s">
        <v>92</v>
      </c>
      <c r="C87" s="13">
        <v>2592</v>
      </c>
      <c r="D87" s="13">
        <v>5029</v>
      </c>
      <c r="E87" s="13">
        <v>1088517</v>
      </c>
    </row>
    <row r="88" spans="1:5" x14ac:dyDescent="0.25">
      <c r="A88" s="14">
        <v>87</v>
      </c>
      <c r="B88" s="15" t="s">
        <v>93</v>
      </c>
      <c r="C88" s="12">
        <v>329</v>
      </c>
      <c r="D88" s="12">
        <v>579</v>
      </c>
      <c r="E88" s="13">
        <v>125693</v>
      </c>
    </row>
    <row r="89" spans="1:5" x14ac:dyDescent="0.25">
      <c r="A89" s="14">
        <v>88</v>
      </c>
      <c r="B89" s="15" t="s">
        <v>94</v>
      </c>
      <c r="C89" s="12">
        <v>24</v>
      </c>
      <c r="D89" s="12">
        <v>81</v>
      </c>
      <c r="E89" s="13">
        <v>16634</v>
      </c>
    </row>
    <row r="90" spans="1:5" x14ac:dyDescent="0.25">
      <c r="A90" s="14">
        <v>92</v>
      </c>
      <c r="B90" s="15" t="s">
        <v>95</v>
      </c>
      <c r="C90" s="13">
        <v>1268</v>
      </c>
      <c r="D90" s="13">
        <v>2464</v>
      </c>
      <c r="E90" s="13">
        <v>560449</v>
      </c>
    </row>
    <row r="91" spans="1:5" s="2" customFormat="1" x14ac:dyDescent="0.25">
      <c r="A91" s="14" t="s">
        <v>124</v>
      </c>
      <c r="B91" s="15" t="s">
        <v>96</v>
      </c>
      <c r="C91" s="13">
        <v>1699</v>
      </c>
      <c r="D91" s="13">
        <v>3641</v>
      </c>
      <c r="E91" s="13">
        <v>846048</v>
      </c>
    </row>
    <row r="92" spans="1:5" s="16" customFormat="1" ht="13" x14ac:dyDescent="0.3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125</v>
      </c>
      <c r="C93" s="7">
        <f>SUM(C5:C92)</f>
        <v>227189</v>
      </c>
      <c r="D93" s="7">
        <f>SUM(D5:D92)</f>
        <v>439485</v>
      </c>
      <c r="E93" s="7">
        <f>SUM(E5:E92)</f>
        <v>96858596.620000005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x14ac:dyDescent="0.25">
      <c r="A96" s="12" t="s">
        <v>127</v>
      </c>
      <c r="B96" s="12"/>
      <c r="C96" s="13"/>
      <c r="D96" s="13"/>
      <c r="E96" s="13"/>
    </row>
    <row r="97" spans="1:5" x14ac:dyDescent="0.25">
      <c r="B97" s="12" t="s">
        <v>128</v>
      </c>
      <c r="C97" s="13"/>
      <c r="D97" s="13"/>
      <c r="E97" s="13"/>
    </row>
    <row r="98" spans="1:5" x14ac:dyDescent="0.25">
      <c r="A98" s="21" t="s">
        <v>99</v>
      </c>
      <c r="B98" s="12"/>
      <c r="C98" s="13"/>
      <c r="D98" s="13"/>
      <c r="E98" s="13"/>
    </row>
    <row r="99" spans="1:5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3.269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8" t="s">
        <v>138</v>
      </c>
    </row>
    <row r="4" spans="1:5" s="4" customFormat="1" ht="29.2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x14ac:dyDescent="0.25">
      <c r="A5" s="3">
        <v>1</v>
      </c>
      <c r="B5" s="12" t="s">
        <v>10</v>
      </c>
      <c r="C5" s="12">
        <v>734</v>
      </c>
      <c r="D5" s="13">
        <v>1271</v>
      </c>
      <c r="E5" s="13">
        <v>320511</v>
      </c>
    </row>
    <row r="6" spans="1:5" x14ac:dyDescent="0.25">
      <c r="A6" s="3">
        <v>2</v>
      </c>
      <c r="B6" s="12" t="s">
        <v>11</v>
      </c>
      <c r="C6" s="13">
        <v>10391</v>
      </c>
      <c r="D6" s="13">
        <v>21266</v>
      </c>
      <c r="E6" s="13">
        <v>5336738</v>
      </c>
    </row>
    <row r="7" spans="1:5" x14ac:dyDescent="0.25">
      <c r="A7" s="3">
        <v>3</v>
      </c>
      <c r="B7" s="12" t="s">
        <v>12</v>
      </c>
      <c r="C7" s="13">
        <v>1162</v>
      </c>
      <c r="D7" s="13">
        <v>2223</v>
      </c>
      <c r="E7" s="13">
        <v>558051</v>
      </c>
    </row>
    <row r="8" spans="1:5" x14ac:dyDescent="0.25">
      <c r="A8" s="3">
        <v>4</v>
      </c>
      <c r="B8" s="12" t="s">
        <v>13</v>
      </c>
      <c r="C8" s="13">
        <v>2182</v>
      </c>
      <c r="D8" s="13">
        <v>4050</v>
      </c>
      <c r="E8" s="13">
        <v>1040140</v>
      </c>
    </row>
    <row r="9" spans="1:5" x14ac:dyDescent="0.25">
      <c r="A9" s="3">
        <v>5</v>
      </c>
      <c r="B9" s="12" t="s">
        <v>14</v>
      </c>
      <c r="C9" s="13">
        <v>2050</v>
      </c>
      <c r="D9" s="13">
        <v>3910</v>
      </c>
      <c r="E9" s="13">
        <v>992621</v>
      </c>
    </row>
    <row r="10" spans="1:5" x14ac:dyDescent="0.25">
      <c r="A10" s="3">
        <v>6</v>
      </c>
      <c r="B10" s="12" t="s">
        <v>15</v>
      </c>
      <c r="C10" s="12">
        <v>223</v>
      </c>
      <c r="D10" s="12">
        <v>429</v>
      </c>
      <c r="E10" s="13">
        <v>112109</v>
      </c>
    </row>
    <row r="11" spans="1:5" x14ac:dyDescent="0.25">
      <c r="A11" s="3">
        <v>7</v>
      </c>
      <c r="B11" s="12" t="s">
        <v>16</v>
      </c>
      <c r="C11" s="13">
        <v>2827</v>
      </c>
      <c r="D11" s="13">
        <v>5268</v>
      </c>
      <c r="E11" s="13">
        <v>1336015</v>
      </c>
    </row>
    <row r="12" spans="1:5" x14ac:dyDescent="0.25">
      <c r="A12" s="3">
        <v>8</v>
      </c>
      <c r="B12" s="12" t="s">
        <v>17</v>
      </c>
      <c r="C12" s="12">
        <v>785</v>
      </c>
      <c r="D12" s="13">
        <v>1595</v>
      </c>
      <c r="E12" s="13">
        <v>393701</v>
      </c>
    </row>
    <row r="13" spans="1:5" x14ac:dyDescent="0.25">
      <c r="A13" s="3">
        <v>9</v>
      </c>
      <c r="B13" s="12" t="s">
        <v>18</v>
      </c>
      <c r="C13" s="13">
        <v>1502</v>
      </c>
      <c r="D13" s="13">
        <v>2573</v>
      </c>
      <c r="E13" s="13">
        <v>655517</v>
      </c>
    </row>
    <row r="14" spans="1:5" x14ac:dyDescent="0.25">
      <c r="A14" s="3">
        <v>10</v>
      </c>
      <c r="B14" s="12" t="s">
        <v>19</v>
      </c>
      <c r="C14" s="13">
        <v>1495</v>
      </c>
      <c r="D14" s="13">
        <v>3013</v>
      </c>
      <c r="E14" s="13">
        <v>751408</v>
      </c>
    </row>
    <row r="15" spans="1:5" x14ac:dyDescent="0.25">
      <c r="A15" s="3">
        <v>11</v>
      </c>
      <c r="B15" s="12" t="s">
        <v>20</v>
      </c>
      <c r="C15" s="13">
        <v>2144</v>
      </c>
      <c r="D15" s="13">
        <v>4328</v>
      </c>
      <c r="E15" s="13">
        <v>1113035</v>
      </c>
    </row>
    <row r="16" spans="1:5" x14ac:dyDescent="0.25">
      <c r="A16" s="3">
        <v>12</v>
      </c>
      <c r="B16" s="12" t="s">
        <v>21</v>
      </c>
      <c r="C16" s="12">
        <v>532</v>
      </c>
      <c r="D16" s="13">
        <v>1072</v>
      </c>
      <c r="E16" s="13">
        <v>268401</v>
      </c>
    </row>
    <row r="17" spans="1:11" x14ac:dyDescent="0.25">
      <c r="A17" s="3">
        <v>13</v>
      </c>
      <c r="B17" s="12" t="s">
        <v>22</v>
      </c>
      <c r="C17" s="13">
        <v>1405</v>
      </c>
      <c r="D17" s="13">
        <v>2574</v>
      </c>
      <c r="E17" s="13">
        <v>657434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23</v>
      </c>
      <c r="C18" s="13">
        <v>3715</v>
      </c>
      <c r="D18" s="13">
        <v>7802</v>
      </c>
      <c r="E18" s="13">
        <v>1962450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24</v>
      </c>
      <c r="C19" s="12">
        <v>393</v>
      </c>
      <c r="D19" s="12">
        <v>785</v>
      </c>
      <c r="E19" s="13">
        <v>192585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25</v>
      </c>
      <c r="C20" s="12">
        <v>161</v>
      </c>
      <c r="D20" s="12">
        <v>276</v>
      </c>
      <c r="E20" s="13">
        <v>67978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26</v>
      </c>
      <c r="C21" s="12">
        <v>543</v>
      </c>
      <c r="D21" s="13">
        <v>1128</v>
      </c>
      <c r="E21" s="13">
        <v>265536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27</v>
      </c>
      <c r="C22" s="13">
        <v>2458</v>
      </c>
      <c r="D22" s="13">
        <v>4501</v>
      </c>
      <c r="E22" s="13">
        <v>1139167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28</v>
      </c>
      <c r="C23" s="13">
        <v>10475</v>
      </c>
      <c r="D23" s="13">
        <v>21002</v>
      </c>
      <c r="E23" s="13">
        <v>5496402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29</v>
      </c>
      <c r="C24" s="13">
        <v>1281</v>
      </c>
      <c r="D24" s="13">
        <v>2365</v>
      </c>
      <c r="E24" s="13">
        <v>595171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30</v>
      </c>
      <c r="C25" s="12">
        <v>709</v>
      </c>
      <c r="D25" s="13">
        <v>1467</v>
      </c>
      <c r="E25" s="13">
        <v>369240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31</v>
      </c>
      <c r="C26" s="12">
        <v>649</v>
      </c>
      <c r="D26" s="13">
        <v>1238</v>
      </c>
      <c r="E26" s="13">
        <v>302811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32</v>
      </c>
      <c r="C27" s="13">
        <v>1767</v>
      </c>
      <c r="D27" s="13">
        <v>3681</v>
      </c>
      <c r="E27" s="13">
        <v>907534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33</v>
      </c>
      <c r="C28" s="13">
        <v>1385</v>
      </c>
      <c r="D28" s="13">
        <v>2585</v>
      </c>
      <c r="E28" s="13">
        <v>643338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34</v>
      </c>
      <c r="C29" s="13">
        <v>62088</v>
      </c>
      <c r="D29" s="13">
        <v>113791</v>
      </c>
      <c r="E29" s="13">
        <v>30116456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35</v>
      </c>
      <c r="C30" s="12">
        <v>495</v>
      </c>
      <c r="D30" s="13">
        <v>949</v>
      </c>
      <c r="E30" s="13">
        <v>232264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36</v>
      </c>
      <c r="C31" s="13">
        <v>1019</v>
      </c>
      <c r="D31" s="13">
        <v>2072</v>
      </c>
      <c r="E31" s="13">
        <v>519760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37</v>
      </c>
      <c r="C32" s="13">
        <v>1309</v>
      </c>
      <c r="D32" s="13">
        <v>2494</v>
      </c>
      <c r="E32" s="13">
        <v>615561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38</v>
      </c>
      <c r="C33" s="13">
        <v>2488</v>
      </c>
      <c r="D33" s="13">
        <v>4550</v>
      </c>
      <c r="E33" s="13">
        <v>1153558</v>
      </c>
    </row>
    <row r="34" spans="1:5" x14ac:dyDescent="0.25">
      <c r="A34" s="3">
        <v>32</v>
      </c>
      <c r="B34" s="12" t="s">
        <v>39</v>
      </c>
      <c r="C34" s="12">
        <v>353</v>
      </c>
      <c r="D34" s="12">
        <v>696</v>
      </c>
      <c r="E34" s="13">
        <v>174351</v>
      </c>
    </row>
    <row r="35" spans="1:5" x14ac:dyDescent="0.25">
      <c r="A35" s="3">
        <v>33</v>
      </c>
      <c r="B35" s="12" t="s">
        <v>40</v>
      </c>
      <c r="C35" s="12">
        <v>891</v>
      </c>
      <c r="D35" s="13">
        <v>1573</v>
      </c>
      <c r="E35" s="13">
        <v>407495</v>
      </c>
    </row>
    <row r="36" spans="1:5" x14ac:dyDescent="0.25">
      <c r="A36" s="3">
        <v>34</v>
      </c>
      <c r="B36" s="12" t="s">
        <v>41</v>
      </c>
      <c r="C36" s="13">
        <v>2014</v>
      </c>
      <c r="D36" s="13">
        <v>4414</v>
      </c>
      <c r="E36" s="13">
        <v>1056491</v>
      </c>
    </row>
    <row r="37" spans="1:5" x14ac:dyDescent="0.25">
      <c r="A37" s="3">
        <v>35</v>
      </c>
      <c r="B37" s="12" t="s">
        <v>42</v>
      </c>
      <c r="C37" s="12">
        <v>153</v>
      </c>
      <c r="D37" s="12">
        <v>345</v>
      </c>
      <c r="E37" s="13">
        <v>86395</v>
      </c>
    </row>
    <row r="38" spans="1:5" x14ac:dyDescent="0.25">
      <c r="A38" s="3">
        <v>36</v>
      </c>
      <c r="B38" s="12" t="s">
        <v>43</v>
      </c>
      <c r="C38" s="12">
        <v>750</v>
      </c>
      <c r="D38" s="13">
        <v>1278</v>
      </c>
      <c r="E38" s="13">
        <v>335599</v>
      </c>
    </row>
    <row r="39" spans="1:5" x14ac:dyDescent="0.25">
      <c r="A39" s="3">
        <v>37</v>
      </c>
      <c r="B39" s="12" t="s">
        <v>44</v>
      </c>
      <c r="C39" s="12">
        <v>233</v>
      </c>
      <c r="D39" s="12">
        <v>419</v>
      </c>
      <c r="E39" s="13">
        <v>103576</v>
      </c>
    </row>
    <row r="40" spans="1:5" x14ac:dyDescent="0.25">
      <c r="A40" s="3">
        <v>38</v>
      </c>
      <c r="B40" s="12" t="s">
        <v>45</v>
      </c>
      <c r="C40" s="12">
        <v>348</v>
      </c>
      <c r="D40" s="12">
        <v>674</v>
      </c>
      <c r="E40" s="13">
        <v>165808</v>
      </c>
    </row>
    <row r="41" spans="1:5" x14ac:dyDescent="0.25">
      <c r="A41" s="3">
        <v>39</v>
      </c>
      <c r="B41" s="12" t="s">
        <v>46</v>
      </c>
      <c r="C41" s="12">
        <v>154</v>
      </c>
      <c r="D41" s="12">
        <v>278</v>
      </c>
      <c r="E41" s="13">
        <v>70563</v>
      </c>
    </row>
    <row r="42" spans="1:5" x14ac:dyDescent="0.25">
      <c r="A42" s="3">
        <v>40</v>
      </c>
      <c r="B42" s="12" t="s">
        <v>47</v>
      </c>
      <c r="C42" s="12">
        <v>667</v>
      </c>
      <c r="D42" s="13">
        <v>1359</v>
      </c>
      <c r="E42" s="13">
        <v>336402</v>
      </c>
    </row>
    <row r="43" spans="1:5" x14ac:dyDescent="0.25">
      <c r="A43" s="3">
        <v>41</v>
      </c>
      <c r="B43" s="12" t="s">
        <v>48</v>
      </c>
      <c r="C43" s="12">
        <v>162</v>
      </c>
      <c r="D43" s="12">
        <v>289</v>
      </c>
      <c r="E43" s="13">
        <v>72779</v>
      </c>
    </row>
    <row r="44" spans="1:5" x14ac:dyDescent="0.25">
      <c r="A44" s="3">
        <v>42</v>
      </c>
      <c r="B44" s="12" t="s">
        <v>49</v>
      </c>
      <c r="C44" s="13">
        <v>1210</v>
      </c>
      <c r="D44" s="13">
        <v>2608</v>
      </c>
      <c r="E44" s="13">
        <v>646252</v>
      </c>
    </row>
    <row r="45" spans="1:5" x14ac:dyDescent="0.25">
      <c r="A45" s="3">
        <v>43</v>
      </c>
      <c r="B45" s="12" t="s">
        <v>50</v>
      </c>
      <c r="C45" s="13">
        <v>955</v>
      </c>
      <c r="D45" s="13">
        <v>1833</v>
      </c>
      <c r="E45" s="13">
        <v>449233</v>
      </c>
    </row>
    <row r="46" spans="1:5" x14ac:dyDescent="0.25">
      <c r="A46" s="3">
        <v>44</v>
      </c>
      <c r="B46" s="12" t="s">
        <v>51</v>
      </c>
      <c r="C46" s="12">
        <v>172</v>
      </c>
      <c r="D46" s="12">
        <v>330</v>
      </c>
      <c r="E46" s="13">
        <v>88385</v>
      </c>
    </row>
    <row r="47" spans="1:5" x14ac:dyDescent="0.25">
      <c r="A47" s="3">
        <v>45</v>
      </c>
      <c r="B47" s="12" t="s">
        <v>52</v>
      </c>
      <c r="C47" s="12">
        <v>298</v>
      </c>
      <c r="D47" s="12">
        <v>638</v>
      </c>
      <c r="E47" s="13">
        <v>148898</v>
      </c>
    </row>
    <row r="48" spans="1:5" x14ac:dyDescent="0.25">
      <c r="A48" s="3">
        <v>46</v>
      </c>
      <c r="B48" s="12" t="s">
        <v>53</v>
      </c>
      <c r="C48" s="13">
        <v>1021</v>
      </c>
      <c r="D48" s="13">
        <v>2080</v>
      </c>
      <c r="E48" s="13">
        <v>510051</v>
      </c>
    </row>
    <row r="49" spans="1:5" x14ac:dyDescent="0.25">
      <c r="A49" s="3">
        <v>47</v>
      </c>
      <c r="B49" s="12" t="s">
        <v>54</v>
      </c>
      <c r="C49" s="12">
        <v>786</v>
      </c>
      <c r="D49" s="13">
        <v>1538</v>
      </c>
      <c r="E49" s="13">
        <v>385306</v>
      </c>
    </row>
    <row r="50" spans="1:5" x14ac:dyDescent="0.25">
      <c r="A50" s="3">
        <v>48</v>
      </c>
      <c r="B50" s="12" t="s">
        <v>55</v>
      </c>
      <c r="C50" s="13">
        <v>1267</v>
      </c>
      <c r="D50" s="13">
        <v>2396</v>
      </c>
      <c r="E50" s="13">
        <v>597260</v>
      </c>
    </row>
    <row r="51" spans="1:5" x14ac:dyDescent="0.25">
      <c r="A51" s="3">
        <v>49</v>
      </c>
      <c r="B51" s="12" t="s">
        <v>56</v>
      </c>
      <c r="C51" s="13">
        <v>1258</v>
      </c>
      <c r="D51" s="13">
        <v>2385</v>
      </c>
      <c r="E51" s="13">
        <v>588531</v>
      </c>
    </row>
    <row r="52" spans="1:5" x14ac:dyDescent="0.25">
      <c r="A52" s="3">
        <v>50</v>
      </c>
      <c r="B52" s="12" t="s">
        <v>57</v>
      </c>
      <c r="C52" s="13">
        <v>2093</v>
      </c>
      <c r="D52" s="13">
        <v>4622</v>
      </c>
      <c r="E52" s="13">
        <v>1124544</v>
      </c>
    </row>
    <row r="53" spans="1:5" x14ac:dyDescent="0.25">
      <c r="A53" s="3">
        <v>51</v>
      </c>
      <c r="B53" s="12" t="s">
        <v>58</v>
      </c>
      <c r="C53" s="12">
        <v>266</v>
      </c>
      <c r="D53" s="12">
        <v>541</v>
      </c>
      <c r="E53" s="13">
        <v>133764</v>
      </c>
    </row>
    <row r="54" spans="1:5" x14ac:dyDescent="0.25">
      <c r="A54" s="3">
        <v>52</v>
      </c>
      <c r="B54" s="12" t="s">
        <v>59</v>
      </c>
      <c r="C54" s="13">
        <v>961</v>
      </c>
      <c r="D54" s="13">
        <v>2066</v>
      </c>
      <c r="E54" s="13">
        <v>493049</v>
      </c>
    </row>
    <row r="55" spans="1:5" x14ac:dyDescent="0.25">
      <c r="A55" s="3">
        <v>53</v>
      </c>
      <c r="B55" s="12" t="s">
        <v>60</v>
      </c>
      <c r="C55" s="12">
        <v>818</v>
      </c>
      <c r="D55" s="13">
        <v>1762</v>
      </c>
      <c r="E55" s="13">
        <v>426454</v>
      </c>
    </row>
    <row r="56" spans="1:5" x14ac:dyDescent="0.25">
      <c r="A56" s="3">
        <v>54</v>
      </c>
      <c r="B56" s="12" t="s">
        <v>61</v>
      </c>
      <c r="C56" s="12">
        <v>302</v>
      </c>
      <c r="D56" s="12">
        <v>635</v>
      </c>
      <c r="E56" s="13">
        <v>150425</v>
      </c>
    </row>
    <row r="57" spans="1:5" x14ac:dyDescent="0.25">
      <c r="A57" s="3">
        <v>55</v>
      </c>
      <c r="B57" s="12" t="s">
        <v>62</v>
      </c>
      <c r="C57" s="13">
        <v>6458</v>
      </c>
      <c r="D57" s="13">
        <v>13223</v>
      </c>
      <c r="E57" s="13">
        <v>3342751</v>
      </c>
    </row>
    <row r="58" spans="1:5" x14ac:dyDescent="0.25">
      <c r="A58" s="3">
        <v>56</v>
      </c>
      <c r="B58" s="12" t="s">
        <v>63</v>
      </c>
      <c r="C58" s="13">
        <v>2008</v>
      </c>
      <c r="D58" s="13">
        <v>3798</v>
      </c>
      <c r="E58" s="13">
        <v>962396</v>
      </c>
    </row>
    <row r="59" spans="1:5" x14ac:dyDescent="0.25">
      <c r="A59" s="3">
        <v>57</v>
      </c>
      <c r="B59" s="12" t="s">
        <v>64</v>
      </c>
      <c r="C59" s="12">
        <v>597</v>
      </c>
      <c r="D59" s="13">
        <v>1125</v>
      </c>
      <c r="E59" s="13">
        <v>278401</v>
      </c>
    </row>
    <row r="60" spans="1:5" x14ac:dyDescent="0.25">
      <c r="A60" s="3">
        <v>58</v>
      </c>
      <c r="B60" s="12" t="s">
        <v>65</v>
      </c>
      <c r="C60" s="13">
        <v>1612</v>
      </c>
      <c r="D60" s="13">
        <v>2923</v>
      </c>
      <c r="E60" s="13">
        <v>743834</v>
      </c>
    </row>
    <row r="61" spans="1:5" x14ac:dyDescent="0.25">
      <c r="A61" s="3">
        <v>59</v>
      </c>
      <c r="B61" s="12" t="s">
        <v>66</v>
      </c>
      <c r="C61" s="12">
        <v>344</v>
      </c>
      <c r="D61" s="12">
        <v>730</v>
      </c>
      <c r="E61" s="13">
        <v>178331</v>
      </c>
    </row>
    <row r="62" spans="1:5" x14ac:dyDescent="0.25">
      <c r="A62" s="3">
        <v>60</v>
      </c>
      <c r="B62" s="12" t="s">
        <v>67</v>
      </c>
      <c r="C62" s="13">
        <v>1768</v>
      </c>
      <c r="D62" s="13">
        <v>3635</v>
      </c>
      <c r="E62" s="13">
        <v>886958</v>
      </c>
    </row>
    <row r="63" spans="1:5" x14ac:dyDescent="0.25">
      <c r="A63" s="3">
        <v>61</v>
      </c>
      <c r="B63" s="2" t="s">
        <v>68</v>
      </c>
      <c r="C63" s="12">
        <v>595</v>
      </c>
      <c r="D63" s="12">
        <v>1173</v>
      </c>
      <c r="E63" s="13">
        <v>292641</v>
      </c>
    </row>
    <row r="64" spans="1:5" x14ac:dyDescent="0.25">
      <c r="A64" s="3">
        <v>62</v>
      </c>
      <c r="B64" s="12" t="s">
        <v>69</v>
      </c>
      <c r="C64" s="13">
        <v>33970</v>
      </c>
      <c r="D64" s="13">
        <v>68591</v>
      </c>
      <c r="E64" s="13">
        <v>17924498.800000001</v>
      </c>
    </row>
    <row r="65" spans="1:5" x14ac:dyDescent="0.25">
      <c r="A65" s="3">
        <v>63</v>
      </c>
      <c r="B65" s="12" t="s">
        <v>70</v>
      </c>
      <c r="C65" s="12">
        <v>157</v>
      </c>
      <c r="D65" s="12">
        <v>339</v>
      </c>
      <c r="E65" s="13">
        <v>84658</v>
      </c>
    </row>
    <row r="66" spans="1:5" x14ac:dyDescent="0.25">
      <c r="A66" s="3">
        <v>64</v>
      </c>
      <c r="B66" s="12" t="s">
        <v>71</v>
      </c>
      <c r="C66" s="12">
        <v>540</v>
      </c>
      <c r="D66" s="13">
        <v>1148</v>
      </c>
      <c r="E66" s="13">
        <v>280764</v>
      </c>
    </row>
    <row r="67" spans="1:5" x14ac:dyDescent="0.25">
      <c r="A67" s="3">
        <v>65</v>
      </c>
      <c r="B67" s="12" t="s">
        <v>72</v>
      </c>
      <c r="C67" s="12">
        <v>588</v>
      </c>
      <c r="D67" s="13">
        <v>1195</v>
      </c>
      <c r="E67" s="13">
        <v>288663</v>
      </c>
    </row>
    <row r="68" spans="1:5" x14ac:dyDescent="0.25">
      <c r="A68" s="3">
        <v>66</v>
      </c>
      <c r="B68" s="12" t="s">
        <v>73</v>
      </c>
      <c r="C68" s="13">
        <v>1790</v>
      </c>
      <c r="D68" s="13">
        <v>4063</v>
      </c>
      <c r="E68" s="13">
        <v>979575</v>
      </c>
    </row>
    <row r="69" spans="1:5" x14ac:dyDescent="0.25">
      <c r="A69" s="3">
        <v>67</v>
      </c>
      <c r="B69" s="12" t="s">
        <v>74</v>
      </c>
      <c r="C69" s="12">
        <v>320</v>
      </c>
      <c r="D69" s="12">
        <v>644</v>
      </c>
      <c r="E69" s="13">
        <v>159487</v>
      </c>
    </row>
    <row r="70" spans="1:5" x14ac:dyDescent="0.25">
      <c r="A70" s="3">
        <v>68</v>
      </c>
      <c r="B70" s="12" t="s">
        <v>75</v>
      </c>
      <c r="C70" s="12">
        <v>475</v>
      </c>
      <c r="D70" s="12">
        <v>1026</v>
      </c>
      <c r="E70" s="13">
        <v>244931</v>
      </c>
    </row>
    <row r="71" spans="1:5" x14ac:dyDescent="0.25">
      <c r="A71" s="3">
        <v>69</v>
      </c>
      <c r="B71" s="12" t="s">
        <v>76</v>
      </c>
      <c r="C71" s="13">
        <v>11875</v>
      </c>
      <c r="D71" s="13">
        <v>19719</v>
      </c>
      <c r="E71" s="13">
        <v>5121126</v>
      </c>
    </row>
    <row r="72" spans="1:5" x14ac:dyDescent="0.25">
      <c r="A72" s="3">
        <v>70</v>
      </c>
      <c r="B72" s="12" t="s">
        <v>77</v>
      </c>
      <c r="C72" s="13">
        <v>2598</v>
      </c>
      <c r="D72" s="13">
        <v>5908</v>
      </c>
      <c r="E72" s="13">
        <v>1440834</v>
      </c>
    </row>
    <row r="73" spans="1:5" x14ac:dyDescent="0.25">
      <c r="A73" s="3">
        <v>71</v>
      </c>
      <c r="B73" s="12" t="s">
        <v>78</v>
      </c>
      <c r="C73" s="13">
        <v>2261</v>
      </c>
      <c r="D73" s="13">
        <v>5437</v>
      </c>
      <c r="E73" s="13">
        <v>1287013</v>
      </c>
    </row>
    <row r="74" spans="1:5" x14ac:dyDescent="0.25">
      <c r="A74" s="3">
        <v>72</v>
      </c>
      <c r="B74" s="12" t="s">
        <v>79</v>
      </c>
      <c r="C74" s="12">
        <v>456</v>
      </c>
      <c r="D74" s="12">
        <v>944</v>
      </c>
      <c r="E74" s="13">
        <v>228468</v>
      </c>
    </row>
    <row r="75" spans="1:5" x14ac:dyDescent="0.25">
      <c r="A75" s="3">
        <v>73</v>
      </c>
      <c r="B75" s="12" t="s">
        <v>80</v>
      </c>
      <c r="C75" s="13">
        <v>6340</v>
      </c>
      <c r="D75" s="13">
        <v>14523</v>
      </c>
      <c r="E75" s="13">
        <v>3532800</v>
      </c>
    </row>
    <row r="76" spans="1:5" x14ac:dyDescent="0.25">
      <c r="A76" s="3">
        <v>74</v>
      </c>
      <c r="B76" s="12" t="s">
        <v>81</v>
      </c>
      <c r="C76" s="13">
        <v>2938</v>
      </c>
      <c r="D76" s="13">
        <v>6242</v>
      </c>
      <c r="E76" s="13">
        <v>1503482</v>
      </c>
    </row>
    <row r="77" spans="1:5" x14ac:dyDescent="0.25">
      <c r="A77" s="3">
        <v>75</v>
      </c>
      <c r="B77" s="12" t="s">
        <v>82</v>
      </c>
      <c r="C77" s="12">
        <v>308</v>
      </c>
      <c r="D77" s="12">
        <v>605</v>
      </c>
      <c r="E77" s="13">
        <v>154299</v>
      </c>
    </row>
    <row r="78" spans="1:5" x14ac:dyDescent="0.25">
      <c r="A78" s="3">
        <v>76</v>
      </c>
      <c r="B78" s="12" t="s">
        <v>83</v>
      </c>
      <c r="C78" s="12">
        <v>449</v>
      </c>
      <c r="D78" s="12">
        <v>837</v>
      </c>
      <c r="E78" s="13">
        <v>212113</v>
      </c>
    </row>
    <row r="79" spans="1:5" x14ac:dyDescent="0.25">
      <c r="A79" s="3">
        <v>77</v>
      </c>
      <c r="B79" s="12" t="s">
        <v>84</v>
      </c>
      <c r="C79" s="12">
        <v>941</v>
      </c>
      <c r="D79" s="13">
        <v>1812</v>
      </c>
      <c r="E79" s="13">
        <v>453166</v>
      </c>
    </row>
    <row r="80" spans="1:5" x14ac:dyDescent="0.25">
      <c r="A80" s="3">
        <v>78</v>
      </c>
      <c r="B80" s="12" t="s">
        <v>85</v>
      </c>
      <c r="C80" s="12">
        <v>222</v>
      </c>
      <c r="D80" s="12">
        <v>471</v>
      </c>
      <c r="E80" s="13">
        <v>113775</v>
      </c>
    </row>
    <row r="81" spans="1:5" x14ac:dyDescent="0.25">
      <c r="A81" s="3">
        <v>79</v>
      </c>
      <c r="B81" s="12" t="s">
        <v>86</v>
      </c>
      <c r="C81" s="12">
        <v>568</v>
      </c>
      <c r="D81" s="13">
        <v>1053</v>
      </c>
      <c r="E81" s="13">
        <v>256781</v>
      </c>
    </row>
    <row r="82" spans="1:5" x14ac:dyDescent="0.25">
      <c r="A82" s="3">
        <v>80</v>
      </c>
      <c r="B82" s="12" t="s">
        <v>87</v>
      </c>
      <c r="C82" s="12">
        <v>827</v>
      </c>
      <c r="D82" s="13">
        <v>1654</v>
      </c>
      <c r="E82" s="13">
        <v>400836</v>
      </c>
    </row>
    <row r="83" spans="1:5" x14ac:dyDescent="0.25">
      <c r="A83" s="3">
        <v>82</v>
      </c>
      <c r="B83" s="12" t="s">
        <v>88</v>
      </c>
      <c r="C83" s="13">
        <v>5186</v>
      </c>
      <c r="D83" s="13">
        <v>10145</v>
      </c>
      <c r="E83" s="13">
        <v>2555504</v>
      </c>
    </row>
    <row r="84" spans="1:5" x14ac:dyDescent="0.25">
      <c r="A84" s="3">
        <v>83</v>
      </c>
      <c r="B84" s="12" t="s">
        <v>89</v>
      </c>
      <c r="C84" s="12">
        <v>328</v>
      </c>
      <c r="D84" s="12">
        <v>712</v>
      </c>
      <c r="E84" s="13">
        <v>173536</v>
      </c>
    </row>
    <row r="85" spans="1:5" x14ac:dyDescent="0.25">
      <c r="A85" s="3">
        <v>84</v>
      </c>
      <c r="B85" s="12" t="s">
        <v>90</v>
      </c>
      <c r="C85" s="12">
        <v>340</v>
      </c>
      <c r="D85" s="12">
        <v>678</v>
      </c>
      <c r="E85" s="13">
        <v>172222</v>
      </c>
    </row>
    <row r="86" spans="1:5" x14ac:dyDescent="0.25">
      <c r="A86" s="3">
        <v>85</v>
      </c>
      <c r="B86" s="12" t="s">
        <v>91</v>
      </c>
      <c r="C86" s="13">
        <v>1745</v>
      </c>
      <c r="D86" s="13">
        <v>3147</v>
      </c>
      <c r="E86" s="13">
        <v>810416</v>
      </c>
    </row>
    <row r="87" spans="1:5" x14ac:dyDescent="0.25">
      <c r="A87" s="3">
        <v>86</v>
      </c>
      <c r="B87" s="12" t="s">
        <v>92</v>
      </c>
      <c r="C87" s="13">
        <v>2694</v>
      </c>
      <c r="D87" s="13">
        <v>5276</v>
      </c>
      <c r="E87" s="13">
        <v>1344876</v>
      </c>
    </row>
    <row r="88" spans="1:5" x14ac:dyDescent="0.25">
      <c r="A88" s="14">
        <v>87</v>
      </c>
      <c r="B88" s="15" t="s">
        <v>93</v>
      </c>
      <c r="C88" s="12">
        <v>335</v>
      </c>
      <c r="D88" s="12">
        <v>599</v>
      </c>
      <c r="E88" s="13">
        <v>153239</v>
      </c>
    </row>
    <row r="89" spans="1:5" x14ac:dyDescent="0.25">
      <c r="A89" s="14">
        <v>88</v>
      </c>
      <c r="B89" s="15" t="s">
        <v>94</v>
      </c>
      <c r="C89" s="12">
        <v>26</v>
      </c>
      <c r="D89" s="12">
        <v>90</v>
      </c>
      <c r="E89" s="13">
        <v>17183</v>
      </c>
    </row>
    <row r="90" spans="1:5" x14ac:dyDescent="0.25">
      <c r="A90" s="14">
        <v>92</v>
      </c>
      <c r="B90" s="15" t="s">
        <v>95</v>
      </c>
      <c r="C90" s="13">
        <v>1259</v>
      </c>
      <c r="D90" s="13">
        <v>2482</v>
      </c>
      <c r="E90" s="13">
        <v>650342</v>
      </c>
    </row>
    <row r="91" spans="1:5" s="12" customFormat="1" x14ac:dyDescent="0.25">
      <c r="A91" s="14" t="s">
        <v>124</v>
      </c>
      <c r="B91" s="15" t="s">
        <v>96</v>
      </c>
      <c r="C91" s="13">
        <v>1727</v>
      </c>
      <c r="D91" s="13">
        <v>3712</v>
      </c>
      <c r="E91" s="13">
        <v>955156</v>
      </c>
    </row>
    <row r="92" spans="1:5" s="16" customFormat="1" ht="13" x14ac:dyDescent="0.3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ht="13" x14ac:dyDescent="0.3">
      <c r="A93" s="9"/>
      <c r="B93" s="16" t="s">
        <v>125</v>
      </c>
      <c r="C93" s="7">
        <f>SUM(C5:C92)</f>
        <v>230144</v>
      </c>
      <c r="D93" s="7">
        <f>SUM(D5:D92)</f>
        <v>448676</v>
      </c>
      <c r="E93" s="7">
        <f>SUM(E5:E92)</f>
        <v>114852158.8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x14ac:dyDescent="0.25">
      <c r="A96" s="12" t="s">
        <v>127</v>
      </c>
      <c r="B96" s="12"/>
      <c r="C96" s="13"/>
      <c r="D96" s="13"/>
      <c r="E96" s="13"/>
    </row>
    <row r="97" spans="1:5" x14ac:dyDescent="0.25">
      <c r="B97" s="12" t="s">
        <v>128</v>
      </c>
      <c r="C97" s="13"/>
      <c r="D97" s="13"/>
      <c r="E97" s="13"/>
    </row>
    <row r="98" spans="1:5" x14ac:dyDescent="0.25">
      <c r="A98" s="21" t="s">
        <v>99</v>
      </c>
      <c r="B98" s="12"/>
      <c r="C98" s="13"/>
      <c r="D98" s="13"/>
      <c r="E98" s="13"/>
    </row>
    <row r="99" spans="1:5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3.72656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139</v>
      </c>
    </row>
    <row r="4" spans="1:5" s="4" customFormat="1" ht="27.7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x14ac:dyDescent="0.25">
      <c r="A5" s="3">
        <v>1</v>
      </c>
      <c r="B5" s="12" t="s">
        <v>10</v>
      </c>
      <c r="C5" s="12">
        <v>733</v>
      </c>
      <c r="D5" s="13">
        <v>1270</v>
      </c>
      <c r="E5" s="13">
        <v>333445</v>
      </c>
    </row>
    <row r="6" spans="1:5" x14ac:dyDescent="0.25">
      <c r="A6" s="3">
        <v>2</v>
      </c>
      <c r="B6" s="12" t="s">
        <v>11</v>
      </c>
      <c r="C6" s="13">
        <v>10448</v>
      </c>
      <c r="D6" s="13">
        <v>21505</v>
      </c>
      <c r="E6" s="13">
        <v>5393374</v>
      </c>
    </row>
    <row r="7" spans="1:5" x14ac:dyDescent="0.25">
      <c r="A7" s="3">
        <v>3</v>
      </c>
      <c r="B7" s="12" t="s">
        <v>12</v>
      </c>
      <c r="C7" s="13">
        <v>1174</v>
      </c>
      <c r="D7" s="13">
        <v>2271</v>
      </c>
      <c r="E7" s="13">
        <v>572288</v>
      </c>
    </row>
    <row r="8" spans="1:5" x14ac:dyDescent="0.25">
      <c r="A8" s="3">
        <v>4</v>
      </c>
      <c r="B8" s="12" t="s">
        <v>13</v>
      </c>
      <c r="C8" s="13">
        <v>2225</v>
      </c>
      <c r="D8" s="13">
        <v>4149</v>
      </c>
      <c r="E8" s="13">
        <v>1089322</v>
      </c>
    </row>
    <row r="9" spans="1:5" x14ac:dyDescent="0.25">
      <c r="A9" s="3">
        <v>5</v>
      </c>
      <c r="B9" s="12" t="s">
        <v>14</v>
      </c>
      <c r="C9" s="13">
        <v>2078</v>
      </c>
      <c r="D9" s="13">
        <v>3977</v>
      </c>
      <c r="E9" s="13">
        <v>1007179</v>
      </c>
    </row>
    <row r="10" spans="1:5" x14ac:dyDescent="0.25">
      <c r="A10" s="3">
        <v>6</v>
      </c>
      <c r="B10" s="12" t="s">
        <v>15</v>
      </c>
      <c r="C10" s="12">
        <v>224</v>
      </c>
      <c r="D10" s="12">
        <v>443</v>
      </c>
      <c r="E10" s="13">
        <v>109228</v>
      </c>
    </row>
    <row r="11" spans="1:5" x14ac:dyDescent="0.25">
      <c r="A11" s="3">
        <v>7</v>
      </c>
      <c r="B11" s="12" t="s">
        <v>16</v>
      </c>
      <c r="C11" s="13">
        <v>2840</v>
      </c>
      <c r="D11" s="13">
        <v>5303</v>
      </c>
      <c r="E11" s="13">
        <v>1333670</v>
      </c>
    </row>
    <row r="12" spans="1:5" x14ac:dyDescent="0.25">
      <c r="A12" s="3">
        <v>8</v>
      </c>
      <c r="B12" s="12" t="s">
        <v>17</v>
      </c>
      <c r="C12" s="12">
        <v>786</v>
      </c>
      <c r="D12" s="13">
        <v>1591</v>
      </c>
      <c r="E12" s="13">
        <v>389581</v>
      </c>
    </row>
    <row r="13" spans="1:5" x14ac:dyDescent="0.25">
      <c r="A13" s="3">
        <v>9</v>
      </c>
      <c r="B13" s="12" t="s">
        <v>18</v>
      </c>
      <c r="C13" s="13">
        <v>1511</v>
      </c>
      <c r="D13" s="13">
        <v>2623</v>
      </c>
      <c r="E13" s="13">
        <v>679243</v>
      </c>
    </row>
    <row r="14" spans="1:5" x14ac:dyDescent="0.25">
      <c r="A14" s="3">
        <v>10</v>
      </c>
      <c r="B14" s="12" t="s">
        <v>19</v>
      </c>
      <c r="C14" s="13">
        <v>1507</v>
      </c>
      <c r="D14" s="13">
        <v>3029</v>
      </c>
      <c r="E14" s="13">
        <v>758155</v>
      </c>
    </row>
    <row r="15" spans="1:5" x14ac:dyDescent="0.25">
      <c r="A15" s="3">
        <v>11</v>
      </c>
      <c r="B15" s="12" t="s">
        <v>20</v>
      </c>
      <c r="C15" s="13">
        <v>2209</v>
      </c>
      <c r="D15" s="13">
        <v>4465</v>
      </c>
      <c r="E15" s="13">
        <v>1148876</v>
      </c>
    </row>
    <row r="16" spans="1:5" x14ac:dyDescent="0.25">
      <c r="A16" s="3">
        <v>12</v>
      </c>
      <c r="B16" s="12" t="s">
        <v>21</v>
      </c>
      <c r="C16" s="12">
        <v>553</v>
      </c>
      <c r="D16" s="13">
        <v>1133</v>
      </c>
      <c r="E16" s="13">
        <v>278824</v>
      </c>
    </row>
    <row r="17" spans="1:11" x14ac:dyDescent="0.25">
      <c r="A17" s="3">
        <v>13</v>
      </c>
      <c r="B17" s="12" t="s">
        <v>22</v>
      </c>
      <c r="C17" s="13">
        <v>1434</v>
      </c>
      <c r="D17" s="13">
        <v>2635</v>
      </c>
      <c r="E17" s="13">
        <v>677850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23</v>
      </c>
      <c r="C18" s="13">
        <v>3717</v>
      </c>
      <c r="D18" s="13">
        <v>7853</v>
      </c>
      <c r="E18" s="13">
        <v>1976131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24</v>
      </c>
      <c r="C19" s="12">
        <v>407</v>
      </c>
      <c r="D19" s="12">
        <v>788</v>
      </c>
      <c r="E19" s="13">
        <v>198329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25</v>
      </c>
      <c r="C20" s="12">
        <v>160</v>
      </c>
      <c r="D20" s="12">
        <v>282</v>
      </c>
      <c r="E20" s="13">
        <v>72336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26</v>
      </c>
      <c r="C21" s="12">
        <v>539</v>
      </c>
      <c r="D21" s="13">
        <v>1110</v>
      </c>
      <c r="E21" s="13">
        <v>280011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27</v>
      </c>
      <c r="C22" s="13">
        <v>2497</v>
      </c>
      <c r="D22" s="13">
        <v>4575</v>
      </c>
      <c r="E22" s="13">
        <v>1160392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28</v>
      </c>
      <c r="C23" s="13">
        <v>10623</v>
      </c>
      <c r="D23" s="13">
        <v>21404</v>
      </c>
      <c r="E23" s="13">
        <v>5657862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29</v>
      </c>
      <c r="C24" s="13">
        <v>1291</v>
      </c>
      <c r="D24" s="13">
        <v>2392</v>
      </c>
      <c r="E24" s="13">
        <v>601912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30</v>
      </c>
      <c r="C25" s="12">
        <v>723</v>
      </c>
      <c r="D25" s="13">
        <v>1500</v>
      </c>
      <c r="E25" s="13">
        <v>365594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31</v>
      </c>
      <c r="C26" s="12">
        <v>649</v>
      </c>
      <c r="D26" s="13">
        <v>1266</v>
      </c>
      <c r="E26" s="13">
        <v>319762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32</v>
      </c>
      <c r="C27" s="13">
        <v>1815</v>
      </c>
      <c r="D27" s="13">
        <v>3741</v>
      </c>
      <c r="E27" s="13">
        <v>918705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33</v>
      </c>
      <c r="C28" s="13">
        <v>1393</v>
      </c>
      <c r="D28" s="13">
        <v>2604</v>
      </c>
      <c r="E28" s="13">
        <v>660681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34</v>
      </c>
      <c r="C29" s="13">
        <v>62069</v>
      </c>
      <c r="D29" s="13">
        <v>114013</v>
      </c>
      <c r="E29" s="13">
        <v>30079436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35</v>
      </c>
      <c r="C30" s="12">
        <v>493</v>
      </c>
      <c r="D30" s="13">
        <v>948</v>
      </c>
      <c r="E30" s="13">
        <v>229823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36</v>
      </c>
      <c r="C31" s="13">
        <v>1030</v>
      </c>
      <c r="D31" s="13">
        <v>2094</v>
      </c>
      <c r="E31" s="13">
        <v>518883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37</v>
      </c>
      <c r="C32" s="13">
        <v>1353</v>
      </c>
      <c r="D32" s="13">
        <v>2606</v>
      </c>
      <c r="E32" s="13">
        <v>644723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38</v>
      </c>
      <c r="C33" s="13">
        <v>2509</v>
      </c>
      <c r="D33" s="13">
        <v>4593</v>
      </c>
      <c r="E33" s="13">
        <v>1179914</v>
      </c>
    </row>
    <row r="34" spans="1:5" x14ac:dyDescent="0.25">
      <c r="A34" s="3">
        <v>32</v>
      </c>
      <c r="B34" s="12" t="s">
        <v>39</v>
      </c>
      <c r="C34" s="12">
        <v>353</v>
      </c>
      <c r="D34" s="12">
        <v>694</v>
      </c>
      <c r="E34" s="13">
        <v>177509</v>
      </c>
    </row>
    <row r="35" spans="1:5" x14ac:dyDescent="0.25">
      <c r="A35" s="3">
        <v>33</v>
      </c>
      <c r="B35" s="12" t="s">
        <v>40</v>
      </c>
      <c r="C35" s="12">
        <v>909</v>
      </c>
      <c r="D35" s="13">
        <v>1614</v>
      </c>
      <c r="E35" s="13">
        <v>411766</v>
      </c>
    </row>
    <row r="36" spans="1:5" x14ac:dyDescent="0.25">
      <c r="A36" s="3">
        <v>34</v>
      </c>
      <c r="B36" s="12" t="s">
        <v>41</v>
      </c>
      <c r="C36" s="13">
        <v>2041</v>
      </c>
      <c r="D36" s="13">
        <v>4442</v>
      </c>
      <c r="E36" s="13">
        <v>1088433</v>
      </c>
    </row>
    <row r="37" spans="1:5" x14ac:dyDescent="0.25">
      <c r="A37" s="3">
        <v>35</v>
      </c>
      <c r="B37" s="12" t="s">
        <v>42</v>
      </c>
      <c r="C37" s="12">
        <v>155</v>
      </c>
      <c r="D37" s="12">
        <v>347</v>
      </c>
      <c r="E37" s="13">
        <v>86687</v>
      </c>
    </row>
    <row r="38" spans="1:5" x14ac:dyDescent="0.25">
      <c r="A38" s="3">
        <v>36</v>
      </c>
      <c r="B38" s="12" t="s">
        <v>43</v>
      </c>
      <c r="C38" s="12">
        <v>769</v>
      </c>
      <c r="D38" s="13">
        <v>1307</v>
      </c>
      <c r="E38" s="13">
        <v>328001</v>
      </c>
    </row>
    <row r="39" spans="1:5" x14ac:dyDescent="0.25">
      <c r="A39" s="3">
        <v>37</v>
      </c>
      <c r="B39" s="12" t="s">
        <v>44</v>
      </c>
      <c r="C39" s="12">
        <v>245</v>
      </c>
      <c r="D39" s="12">
        <v>457</v>
      </c>
      <c r="E39" s="13">
        <v>113240</v>
      </c>
    </row>
    <row r="40" spans="1:5" x14ac:dyDescent="0.25">
      <c r="A40" s="3">
        <v>38</v>
      </c>
      <c r="B40" s="12" t="s">
        <v>45</v>
      </c>
      <c r="C40" s="12">
        <v>347</v>
      </c>
      <c r="D40" s="12">
        <v>685</v>
      </c>
      <c r="E40" s="13">
        <v>172741</v>
      </c>
    </row>
    <row r="41" spans="1:5" x14ac:dyDescent="0.25">
      <c r="A41" s="3">
        <v>39</v>
      </c>
      <c r="B41" s="12" t="s">
        <v>46</v>
      </c>
      <c r="C41" s="12">
        <v>152</v>
      </c>
      <c r="D41" s="12">
        <v>279</v>
      </c>
      <c r="E41" s="13">
        <v>70744</v>
      </c>
    </row>
    <row r="42" spans="1:5" x14ac:dyDescent="0.25">
      <c r="A42" s="3">
        <v>40</v>
      </c>
      <c r="B42" s="12" t="s">
        <v>47</v>
      </c>
      <c r="C42" s="12">
        <v>688</v>
      </c>
      <c r="D42" s="13">
        <v>1414</v>
      </c>
      <c r="E42" s="13">
        <v>349148</v>
      </c>
    </row>
    <row r="43" spans="1:5" x14ac:dyDescent="0.25">
      <c r="A43" s="3">
        <v>41</v>
      </c>
      <c r="B43" s="12" t="s">
        <v>48</v>
      </c>
      <c r="C43" s="12">
        <v>163</v>
      </c>
      <c r="D43" s="12">
        <v>290</v>
      </c>
      <c r="E43" s="13">
        <v>71834</v>
      </c>
    </row>
    <row r="44" spans="1:5" x14ac:dyDescent="0.25">
      <c r="A44" s="3">
        <v>42</v>
      </c>
      <c r="B44" s="12" t="s">
        <v>49</v>
      </c>
      <c r="C44" s="13">
        <v>1227</v>
      </c>
      <c r="D44" s="13">
        <v>2680</v>
      </c>
      <c r="E44" s="13">
        <v>645744</v>
      </c>
    </row>
    <row r="45" spans="1:5" x14ac:dyDescent="0.25">
      <c r="A45" s="3">
        <v>43</v>
      </c>
      <c r="B45" s="12" t="s">
        <v>50</v>
      </c>
      <c r="C45" s="13">
        <v>990</v>
      </c>
      <c r="D45" s="13">
        <v>1935</v>
      </c>
      <c r="E45" s="13">
        <v>472287</v>
      </c>
    </row>
    <row r="46" spans="1:5" x14ac:dyDescent="0.25">
      <c r="A46" s="3">
        <v>44</v>
      </c>
      <c r="B46" s="12" t="s">
        <v>51</v>
      </c>
      <c r="C46" s="12">
        <v>167</v>
      </c>
      <c r="D46" s="12">
        <v>317</v>
      </c>
      <c r="E46" s="13">
        <v>84633</v>
      </c>
    </row>
    <row r="47" spans="1:5" x14ac:dyDescent="0.25">
      <c r="A47" s="3">
        <v>45</v>
      </c>
      <c r="B47" s="12" t="s">
        <v>52</v>
      </c>
      <c r="C47" s="12">
        <v>298</v>
      </c>
      <c r="D47" s="12">
        <v>644</v>
      </c>
      <c r="E47" s="13">
        <v>158954</v>
      </c>
    </row>
    <row r="48" spans="1:5" x14ac:dyDescent="0.25">
      <c r="A48" s="3">
        <v>46</v>
      </c>
      <c r="B48" s="12" t="s">
        <v>53</v>
      </c>
      <c r="C48" s="13">
        <v>1030</v>
      </c>
      <c r="D48" s="13">
        <v>2089</v>
      </c>
      <c r="E48" s="13">
        <v>514060</v>
      </c>
    </row>
    <row r="49" spans="1:5" x14ac:dyDescent="0.25">
      <c r="A49" s="3">
        <v>47</v>
      </c>
      <c r="B49" s="12" t="s">
        <v>54</v>
      </c>
      <c r="C49" s="12">
        <v>809</v>
      </c>
      <c r="D49" s="13">
        <v>1607</v>
      </c>
      <c r="E49" s="13">
        <v>396056</v>
      </c>
    </row>
    <row r="50" spans="1:5" x14ac:dyDescent="0.25">
      <c r="A50" s="3">
        <v>48</v>
      </c>
      <c r="B50" s="12" t="s">
        <v>55</v>
      </c>
      <c r="C50" s="13">
        <v>1280</v>
      </c>
      <c r="D50" s="13">
        <v>2429</v>
      </c>
      <c r="E50" s="13">
        <v>615568</v>
      </c>
    </row>
    <row r="51" spans="1:5" x14ac:dyDescent="0.25">
      <c r="A51" s="3">
        <v>49</v>
      </c>
      <c r="B51" s="12" t="s">
        <v>56</v>
      </c>
      <c r="C51" s="13">
        <v>1278</v>
      </c>
      <c r="D51" s="13">
        <v>2384</v>
      </c>
      <c r="E51" s="13">
        <v>598647</v>
      </c>
    </row>
    <row r="52" spans="1:5" x14ac:dyDescent="0.25">
      <c r="A52" s="3">
        <v>50</v>
      </c>
      <c r="B52" s="12" t="s">
        <v>57</v>
      </c>
      <c r="C52" s="13">
        <v>2099</v>
      </c>
      <c r="D52" s="13">
        <v>4639</v>
      </c>
      <c r="E52" s="13">
        <v>1122181</v>
      </c>
    </row>
    <row r="53" spans="1:5" x14ac:dyDescent="0.25">
      <c r="A53" s="3">
        <v>51</v>
      </c>
      <c r="B53" s="12" t="s">
        <v>58</v>
      </c>
      <c r="C53" s="12">
        <v>271</v>
      </c>
      <c r="D53" s="12">
        <v>552</v>
      </c>
      <c r="E53" s="13">
        <v>135366</v>
      </c>
    </row>
    <row r="54" spans="1:5" x14ac:dyDescent="0.25">
      <c r="A54" s="3">
        <v>52</v>
      </c>
      <c r="B54" s="12" t="s">
        <v>59</v>
      </c>
      <c r="C54" s="13">
        <v>972</v>
      </c>
      <c r="D54" s="13">
        <v>2121</v>
      </c>
      <c r="E54" s="13">
        <v>523266</v>
      </c>
    </row>
    <row r="55" spans="1:5" x14ac:dyDescent="0.25">
      <c r="A55" s="3">
        <v>53</v>
      </c>
      <c r="B55" s="12" t="s">
        <v>60</v>
      </c>
      <c r="C55" s="12">
        <v>824</v>
      </c>
      <c r="D55" s="13">
        <v>1787</v>
      </c>
      <c r="E55" s="13">
        <v>428657</v>
      </c>
    </row>
    <row r="56" spans="1:5" x14ac:dyDescent="0.25">
      <c r="A56" s="3">
        <v>54</v>
      </c>
      <c r="B56" s="12" t="s">
        <v>61</v>
      </c>
      <c r="C56" s="12">
        <v>311</v>
      </c>
      <c r="D56" s="12">
        <v>663</v>
      </c>
      <c r="E56" s="13">
        <v>166346</v>
      </c>
    </row>
    <row r="57" spans="1:5" x14ac:dyDescent="0.25">
      <c r="A57" s="3">
        <v>55</v>
      </c>
      <c r="B57" s="12" t="s">
        <v>62</v>
      </c>
      <c r="C57" s="13">
        <v>6524</v>
      </c>
      <c r="D57" s="13">
        <v>13355</v>
      </c>
      <c r="E57" s="13">
        <v>3338156</v>
      </c>
    </row>
    <row r="58" spans="1:5" x14ac:dyDescent="0.25">
      <c r="A58" s="3">
        <v>56</v>
      </c>
      <c r="B58" s="12" t="s">
        <v>63</v>
      </c>
      <c r="C58" s="13">
        <v>2038</v>
      </c>
      <c r="D58" s="13">
        <v>3861</v>
      </c>
      <c r="E58" s="13">
        <v>984944</v>
      </c>
    </row>
    <row r="59" spans="1:5" x14ac:dyDescent="0.25">
      <c r="A59" s="3">
        <v>57</v>
      </c>
      <c r="B59" s="12" t="s">
        <v>64</v>
      </c>
      <c r="C59" s="12">
        <v>599</v>
      </c>
      <c r="D59" s="13">
        <v>1133</v>
      </c>
      <c r="E59" s="13">
        <v>285731</v>
      </c>
    </row>
    <row r="60" spans="1:5" x14ac:dyDescent="0.25">
      <c r="A60" s="3">
        <v>58</v>
      </c>
      <c r="B60" s="12" t="s">
        <v>65</v>
      </c>
      <c r="C60" s="13">
        <v>1632</v>
      </c>
      <c r="D60" s="13">
        <v>2968</v>
      </c>
      <c r="E60" s="13">
        <v>759554</v>
      </c>
    </row>
    <row r="61" spans="1:5" x14ac:dyDescent="0.25">
      <c r="A61" s="3">
        <v>59</v>
      </c>
      <c r="B61" s="12" t="s">
        <v>66</v>
      </c>
      <c r="C61" s="12">
        <v>349</v>
      </c>
      <c r="D61" s="12">
        <v>723</v>
      </c>
      <c r="E61" s="13">
        <v>174219</v>
      </c>
    </row>
    <row r="62" spans="1:5" x14ac:dyDescent="0.25">
      <c r="A62" s="3">
        <v>60</v>
      </c>
      <c r="B62" s="12" t="s">
        <v>67</v>
      </c>
      <c r="C62" s="13">
        <v>1753</v>
      </c>
      <c r="D62" s="13">
        <v>3607</v>
      </c>
      <c r="E62" s="13">
        <v>898548</v>
      </c>
    </row>
    <row r="63" spans="1:5" x14ac:dyDescent="0.25">
      <c r="A63" s="3">
        <v>61</v>
      </c>
      <c r="B63" s="2" t="s">
        <v>68</v>
      </c>
      <c r="C63" s="12">
        <v>600</v>
      </c>
      <c r="D63" s="12">
        <v>1188</v>
      </c>
      <c r="E63" s="13">
        <v>297027</v>
      </c>
    </row>
    <row r="64" spans="1:5" x14ac:dyDescent="0.25">
      <c r="A64" s="3">
        <v>62</v>
      </c>
      <c r="B64" s="12" t="s">
        <v>69</v>
      </c>
      <c r="C64" s="13">
        <v>33664</v>
      </c>
      <c r="D64" s="13">
        <v>68211</v>
      </c>
      <c r="E64" s="13">
        <v>17971301.329999998</v>
      </c>
    </row>
    <row r="65" spans="1:5" x14ac:dyDescent="0.25">
      <c r="A65" s="3">
        <v>63</v>
      </c>
      <c r="B65" s="12" t="s">
        <v>70</v>
      </c>
      <c r="C65" s="12">
        <v>158</v>
      </c>
      <c r="D65" s="12">
        <v>345</v>
      </c>
      <c r="E65" s="13">
        <v>84713</v>
      </c>
    </row>
    <row r="66" spans="1:5" x14ac:dyDescent="0.25">
      <c r="A66" s="3">
        <v>64</v>
      </c>
      <c r="B66" s="12" t="s">
        <v>71</v>
      </c>
      <c r="C66" s="12">
        <v>541</v>
      </c>
      <c r="D66" s="13">
        <v>1160</v>
      </c>
      <c r="E66" s="13">
        <v>281433</v>
      </c>
    </row>
    <row r="67" spans="1:5" x14ac:dyDescent="0.25">
      <c r="A67" s="3">
        <v>65</v>
      </c>
      <c r="B67" s="12" t="s">
        <v>72</v>
      </c>
      <c r="C67" s="12">
        <v>578</v>
      </c>
      <c r="D67" s="13">
        <v>1160</v>
      </c>
      <c r="E67" s="13">
        <v>277093</v>
      </c>
    </row>
    <row r="68" spans="1:5" x14ac:dyDescent="0.25">
      <c r="A68" s="3">
        <v>66</v>
      </c>
      <c r="B68" s="12" t="s">
        <v>73</v>
      </c>
      <c r="C68" s="13">
        <v>1794</v>
      </c>
      <c r="D68" s="13">
        <v>4072</v>
      </c>
      <c r="E68" s="13">
        <v>991702</v>
      </c>
    </row>
    <row r="69" spans="1:5" x14ac:dyDescent="0.25">
      <c r="A69" s="3">
        <v>67</v>
      </c>
      <c r="B69" s="12" t="s">
        <v>74</v>
      </c>
      <c r="C69" s="12">
        <v>321</v>
      </c>
      <c r="D69" s="12">
        <v>647</v>
      </c>
      <c r="E69" s="13">
        <v>161274</v>
      </c>
    </row>
    <row r="70" spans="1:5" x14ac:dyDescent="0.25">
      <c r="A70" s="3">
        <v>68</v>
      </c>
      <c r="B70" s="12" t="s">
        <v>75</v>
      </c>
      <c r="C70" s="12">
        <v>479</v>
      </c>
      <c r="D70" s="12">
        <v>1032</v>
      </c>
      <c r="E70" s="13">
        <v>254418</v>
      </c>
    </row>
    <row r="71" spans="1:5" x14ac:dyDescent="0.25">
      <c r="A71" s="3">
        <v>69</v>
      </c>
      <c r="B71" s="12" t="s">
        <v>76</v>
      </c>
      <c r="C71" s="13">
        <v>11988</v>
      </c>
      <c r="D71" s="13">
        <v>19890</v>
      </c>
      <c r="E71" s="13">
        <v>5269487</v>
      </c>
    </row>
    <row r="72" spans="1:5" x14ac:dyDescent="0.25">
      <c r="A72" s="3">
        <v>70</v>
      </c>
      <c r="B72" s="12" t="s">
        <v>77</v>
      </c>
      <c r="C72" s="13">
        <v>2627</v>
      </c>
      <c r="D72" s="13">
        <v>5947</v>
      </c>
      <c r="E72" s="13">
        <v>1441192</v>
      </c>
    </row>
    <row r="73" spans="1:5" x14ac:dyDescent="0.25">
      <c r="A73" s="3">
        <v>71</v>
      </c>
      <c r="B73" s="12" t="s">
        <v>78</v>
      </c>
      <c r="C73" s="13">
        <v>2305</v>
      </c>
      <c r="D73" s="13">
        <v>5579</v>
      </c>
      <c r="E73" s="13">
        <v>1336348</v>
      </c>
    </row>
    <row r="74" spans="1:5" x14ac:dyDescent="0.25">
      <c r="A74" s="3">
        <v>72</v>
      </c>
      <c r="B74" s="12" t="s">
        <v>79</v>
      </c>
      <c r="C74" s="12">
        <v>442</v>
      </c>
      <c r="D74" s="12">
        <v>895</v>
      </c>
      <c r="E74" s="13">
        <v>224042</v>
      </c>
    </row>
    <row r="75" spans="1:5" x14ac:dyDescent="0.25">
      <c r="A75" s="3">
        <v>73</v>
      </c>
      <c r="B75" s="12" t="s">
        <v>80</v>
      </c>
      <c r="C75" s="13">
        <v>6376</v>
      </c>
      <c r="D75" s="13">
        <v>14660</v>
      </c>
      <c r="E75" s="13">
        <v>3561959</v>
      </c>
    </row>
    <row r="76" spans="1:5" x14ac:dyDescent="0.25">
      <c r="A76" s="3">
        <v>74</v>
      </c>
      <c r="B76" s="12" t="s">
        <v>81</v>
      </c>
      <c r="C76" s="13">
        <v>2934</v>
      </c>
      <c r="D76" s="13">
        <v>6213</v>
      </c>
      <c r="E76" s="13">
        <v>1542147</v>
      </c>
    </row>
    <row r="77" spans="1:5" x14ac:dyDescent="0.25">
      <c r="A77" s="3">
        <v>75</v>
      </c>
      <c r="B77" s="12" t="s">
        <v>82</v>
      </c>
      <c r="C77" s="12">
        <v>306</v>
      </c>
      <c r="D77" s="12">
        <v>615</v>
      </c>
      <c r="E77" s="13">
        <v>148787</v>
      </c>
    </row>
    <row r="78" spans="1:5" x14ac:dyDescent="0.25">
      <c r="A78" s="3">
        <v>76</v>
      </c>
      <c r="B78" s="12" t="s">
        <v>83</v>
      </c>
      <c r="C78" s="12">
        <v>456</v>
      </c>
      <c r="D78" s="12">
        <v>860</v>
      </c>
      <c r="E78" s="13">
        <v>214107</v>
      </c>
    </row>
    <row r="79" spans="1:5" x14ac:dyDescent="0.25">
      <c r="A79" s="3">
        <v>77</v>
      </c>
      <c r="B79" s="12" t="s">
        <v>84</v>
      </c>
      <c r="C79" s="12">
        <v>961</v>
      </c>
      <c r="D79" s="13">
        <v>1854</v>
      </c>
      <c r="E79" s="13">
        <v>464998</v>
      </c>
    </row>
    <row r="80" spans="1:5" x14ac:dyDescent="0.25">
      <c r="A80" s="3">
        <v>78</v>
      </c>
      <c r="B80" s="12" t="s">
        <v>85</v>
      </c>
      <c r="C80" s="12">
        <v>222</v>
      </c>
      <c r="D80" s="12">
        <v>472</v>
      </c>
      <c r="E80" s="13">
        <v>116156</v>
      </c>
    </row>
    <row r="81" spans="1:5" x14ac:dyDescent="0.25">
      <c r="A81" s="3">
        <v>79</v>
      </c>
      <c r="B81" s="12" t="s">
        <v>86</v>
      </c>
      <c r="C81" s="12">
        <v>574</v>
      </c>
      <c r="D81" s="13">
        <v>1062</v>
      </c>
      <c r="E81" s="13">
        <v>271038</v>
      </c>
    </row>
    <row r="82" spans="1:5" x14ac:dyDescent="0.25">
      <c r="A82" s="3">
        <v>80</v>
      </c>
      <c r="B82" s="12" t="s">
        <v>87</v>
      </c>
      <c r="C82" s="12">
        <v>832</v>
      </c>
      <c r="D82" s="13">
        <v>1677</v>
      </c>
      <c r="E82" s="13">
        <v>412202</v>
      </c>
    </row>
    <row r="83" spans="1:5" x14ac:dyDescent="0.25">
      <c r="A83" s="3">
        <v>82</v>
      </c>
      <c r="B83" s="12" t="s">
        <v>88</v>
      </c>
      <c r="C83" s="13">
        <v>5251</v>
      </c>
      <c r="D83" s="13">
        <v>10288</v>
      </c>
      <c r="E83" s="13">
        <v>2631789</v>
      </c>
    </row>
    <row r="84" spans="1:5" x14ac:dyDescent="0.25">
      <c r="A84" s="3">
        <v>83</v>
      </c>
      <c r="B84" s="12" t="s">
        <v>89</v>
      </c>
      <c r="C84" s="12">
        <v>329</v>
      </c>
      <c r="D84" s="12">
        <v>724</v>
      </c>
      <c r="E84" s="13">
        <v>175854</v>
      </c>
    </row>
    <row r="85" spans="1:5" x14ac:dyDescent="0.25">
      <c r="A85" s="3">
        <v>84</v>
      </c>
      <c r="B85" s="12" t="s">
        <v>90</v>
      </c>
      <c r="C85" s="12">
        <v>343</v>
      </c>
      <c r="D85" s="12">
        <v>674</v>
      </c>
      <c r="E85" s="13">
        <v>171179</v>
      </c>
    </row>
    <row r="86" spans="1:5" x14ac:dyDescent="0.25">
      <c r="A86" s="3">
        <v>85</v>
      </c>
      <c r="B86" s="12" t="s">
        <v>91</v>
      </c>
      <c r="C86" s="13">
        <v>1756</v>
      </c>
      <c r="D86" s="13">
        <v>3190</v>
      </c>
      <c r="E86" s="13">
        <v>797067</v>
      </c>
    </row>
    <row r="87" spans="1:5" x14ac:dyDescent="0.25">
      <c r="A87" s="3">
        <v>86</v>
      </c>
      <c r="B87" s="12" t="s">
        <v>92</v>
      </c>
      <c r="C87" s="13">
        <v>2724</v>
      </c>
      <c r="D87" s="13">
        <v>5390</v>
      </c>
      <c r="E87" s="13">
        <v>1403795</v>
      </c>
    </row>
    <row r="88" spans="1:5" x14ac:dyDescent="0.25">
      <c r="A88" s="14">
        <v>87</v>
      </c>
      <c r="B88" s="15" t="s">
        <v>93</v>
      </c>
      <c r="C88" s="12">
        <v>350</v>
      </c>
      <c r="D88" s="12">
        <v>625</v>
      </c>
      <c r="E88" s="13">
        <v>153702</v>
      </c>
    </row>
    <row r="89" spans="1:5" x14ac:dyDescent="0.25">
      <c r="A89" s="14">
        <v>88</v>
      </c>
      <c r="B89" s="15" t="s">
        <v>94</v>
      </c>
      <c r="C89" s="12">
        <v>24</v>
      </c>
      <c r="D89" s="12">
        <v>78</v>
      </c>
      <c r="E89" s="13">
        <v>20286</v>
      </c>
    </row>
    <row r="90" spans="1:5" x14ac:dyDescent="0.25">
      <c r="A90" s="14">
        <v>92</v>
      </c>
      <c r="B90" s="15" t="s">
        <v>95</v>
      </c>
      <c r="C90" s="13">
        <v>1282</v>
      </c>
      <c r="D90" s="13">
        <v>2509</v>
      </c>
      <c r="E90" s="13">
        <v>654152</v>
      </c>
    </row>
    <row r="91" spans="1:5" x14ac:dyDescent="0.25">
      <c r="A91" s="14" t="s">
        <v>124</v>
      </c>
      <c r="B91" s="15" t="s">
        <v>96</v>
      </c>
      <c r="C91" s="13">
        <v>1750</v>
      </c>
      <c r="D91" s="13">
        <v>3739</v>
      </c>
      <c r="E91" s="13">
        <v>968897</v>
      </c>
    </row>
    <row r="92" spans="1:5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125</v>
      </c>
      <c r="C93" s="7">
        <f>SUM(C5:C92)</f>
        <v>231230</v>
      </c>
      <c r="D93" s="7">
        <f>SUM(D5:D92)</f>
        <v>451942</v>
      </c>
      <c r="E93" s="7">
        <f>SUM(E5:E92)</f>
        <v>116106694.33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x14ac:dyDescent="0.25">
      <c r="A96" s="12" t="s">
        <v>127</v>
      </c>
      <c r="B96" s="12"/>
      <c r="C96" s="13"/>
      <c r="D96" s="13"/>
      <c r="E96" s="13"/>
    </row>
    <row r="97" spans="1:5" x14ac:dyDescent="0.25">
      <c r="B97" s="12" t="s">
        <v>128</v>
      </c>
      <c r="C97" s="13"/>
      <c r="D97" s="13"/>
      <c r="E97" s="13"/>
    </row>
    <row r="98" spans="1:5" x14ac:dyDescent="0.25">
      <c r="A98" s="21" t="s">
        <v>99</v>
      </c>
      <c r="B98" s="12"/>
      <c r="C98" s="13"/>
      <c r="D98" s="13"/>
      <c r="E98" s="13"/>
    </row>
    <row r="99" spans="1:5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2.5429687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140</v>
      </c>
    </row>
    <row r="4" spans="1:5" s="4" customFormat="1" ht="30.7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x14ac:dyDescent="0.25">
      <c r="A5" s="3">
        <v>1</v>
      </c>
      <c r="B5" s="12" t="s">
        <v>10</v>
      </c>
      <c r="C5" s="12">
        <v>751</v>
      </c>
      <c r="D5" s="13">
        <v>1313</v>
      </c>
      <c r="E5" s="13">
        <v>294696</v>
      </c>
    </row>
    <row r="6" spans="1:5" x14ac:dyDescent="0.25">
      <c r="A6" s="3">
        <v>2</v>
      </c>
      <c r="B6" s="12" t="s">
        <v>11</v>
      </c>
      <c r="C6" s="13">
        <v>10492</v>
      </c>
      <c r="D6" s="13">
        <v>21494</v>
      </c>
      <c r="E6" s="13">
        <v>4784029</v>
      </c>
    </row>
    <row r="7" spans="1:5" x14ac:dyDescent="0.25">
      <c r="A7" s="3">
        <v>3</v>
      </c>
      <c r="B7" s="12" t="s">
        <v>12</v>
      </c>
      <c r="C7" s="13">
        <v>1206</v>
      </c>
      <c r="D7" s="13">
        <v>2343</v>
      </c>
      <c r="E7" s="13">
        <v>499646</v>
      </c>
    </row>
    <row r="8" spans="1:5" x14ac:dyDescent="0.25">
      <c r="A8" s="3">
        <v>4</v>
      </c>
      <c r="B8" s="12" t="s">
        <v>13</v>
      </c>
      <c r="C8" s="13">
        <v>2261</v>
      </c>
      <c r="D8" s="13">
        <v>4223</v>
      </c>
      <c r="E8" s="13">
        <v>955928</v>
      </c>
    </row>
    <row r="9" spans="1:5" x14ac:dyDescent="0.25">
      <c r="A9" s="3">
        <v>5</v>
      </c>
      <c r="B9" s="12" t="s">
        <v>14</v>
      </c>
      <c r="C9" s="13">
        <v>2074</v>
      </c>
      <c r="D9" s="13">
        <v>3999</v>
      </c>
      <c r="E9" s="13">
        <v>874823</v>
      </c>
    </row>
    <row r="10" spans="1:5" x14ac:dyDescent="0.25">
      <c r="A10" s="3">
        <v>6</v>
      </c>
      <c r="B10" s="12" t="s">
        <v>15</v>
      </c>
      <c r="C10" s="12">
        <v>221</v>
      </c>
      <c r="D10" s="12">
        <v>429</v>
      </c>
      <c r="E10" s="13">
        <v>93350</v>
      </c>
    </row>
    <row r="11" spans="1:5" x14ac:dyDescent="0.25">
      <c r="A11" s="3">
        <v>7</v>
      </c>
      <c r="B11" s="12" t="s">
        <v>16</v>
      </c>
      <c r="C11" s="13">
        <v>2905</v>
      </c>
      <c r="D11" s="13">
        <v>5497</v>
      </c>
      <c r="E11" s="13">
        <v>1210734</v>
      </c>
    </row>
    <row r="12" spans="1:5" x14ac:dyDescent="0.25">
      <c r="A12" s="3">
        <v>8</v>
      </c>
      <c r="B12" s="12" t="s">
        <v>17</v>
      </c>
      <c r="C12" s="12">
        <v>807</v>
      </c>
      <c r="D12" s="13">
        <v>1618</v>
      </c>
      <c r="E12" s="13">
        <v>342170</v>
      </c>
    </row>
    <row r="13" spans="1:5" x14ac:dyDescent="0.25">
      <c r="A13" s="3">
        <v>9</v>
      </c>
      <c r="B13" s="12" t="s">
        <v>18</v>
      </c>
      <c r="C13" s="13">
        <v>1526</v>
      </c>
      <c r="D13" s="13">
        <v>2696</v>
      </c>
      <c r="E13" s="13">
        <v>600866</v>
      </c>
    </row>
    <row r="14" spans="1:5" x14ac:dyDescent="0.25">
      <c r="A14" s="3">
        <v>10</v>
      </c>
      <c r="B14" s="12" t="s">
        <v>19</v>
      </c>
      <c r="C14" s="13">
        <v>1537</v>
      </c>
      <c r="D14" s="13">
        <v>3090</v>
      </c>
      <c r="E14" s="13">
        <v>670843</v>
      </c>
    </row>
    <row r="15" spans="1:5" x14ac:dyDescent="0.25">
      <c r="A15" s="3">
        <v>11</v>
      </c>
      <c r="B15" s="12" t="s">
        <v>20</v>
      </c>
      <c r="C15" s="13">
        <v>2223</v>
      </c>
      <c r="D15" s="13">
        <v>4504</v>
      </c>
      <c r="E15" s="13">
        <v>1045349</v>
      </c>
    </row>
    <row r="16" spans="1:5" x14ac:dyDescent="0.25">
      <c r="A16" s="3">
        <v>12</v>
      </c>
      <c r="B16" s="12" t="s">
        <v>21</v>
      </c>
      <c r="C16" s="12">
        <v>558</v>
      </c>
      <c r="D16" s="13">
        <v>1147</v>
      </c>
      <c r="E16" s="13">
        <v>254380</v>
      </c>
    </row>
    <row r="17" spans="1:11" x14ac:dyDescent="0.25">
      <c r="A17" s="3">
        <v>13</v>
      </c>
      <c r="B17" s="12" t="s">
        <v>22</v>
      </c>
      <c r="C17" s="13">
        <v>1455</v>
      </c>
      <c r="D17" s="13">
        <v>2704</v>
      </c>
      <c r="E17" s="13">
        <v>602342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23</v>
      </c>
      <c r="C18" s="13">
        <v>3727</v>
      </c>
      <c r="D18" s="13">
        <v>7878</v>
      </c>
      <c r="E18" s="13">
        <v>1756923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24</v>
      </c>
      <c r="C19" s="12">
        <v>409</v>
      </c>
      <c r="D19" s="12">
        <v>805</v>
      </c>
      <c r="E19" s="13">
        <v>174681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25</v>
      </c>
      <c r="C20" s="12">
        <v>163</v>
      </c>
      <c r="D20" s="12">
        <v>288</v>
      </c>
      <c r="E20" s="13">
        <v>59961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26</v>
      </c>
      <c r="C21" s="12">
        <v>541</v>
      </c>
      <c r="D21" s="13">
        <v>1117</v>
      </c>
      <c r="E21" s="13">
        <v>242779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27</v>
      </c>
      <c r="C22" s="13">
        <v>2544</v>
      </c>
      <c r="D22" s="13">
        <v>4672</v>
      </c>
      <c r="E22" s="13">
        <v>1032994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28</v>
      </c>
      <c r="C23" s="13">
        <v>10778</v>
      </c>
      <c r="D23" s="13">
        <v>21784</v>
      </c>
      <c r="E23" s="13">
        <v>5180150.78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29</v>
      </c>
      <c r="C24" s="13">
        <v>1298</v>
      </c>
      <c r="D24" s="13">
        <v>2423</v>
      </c>
      <c r="E24" s="13">
        <v>537514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30</v>
      </c>
      <c r="C25" s="12">
        <v>730</v>
      </c>
      <c r="D25" s="13">
        <v>1519</v>
      </c>
      <c r="E25" s="13">
        <v>328584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31</v>
      </c>
      <c r="C26" s="12">
        <v>667</v>
      </c>
      <c r="D26" s="13">
        <v>1320</v>
      </c>
      <c r="E26" s="13">
        <v>285908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32</v>
      </c>
      <c r="C27" s="13">
        <v>1818</v>
      </c>
      <c r="D27" s="13">
        <v>3715</v>
      </c>
      <c r="E27" s="13">
        <v>811677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33</v>
      </c>
      <c r="C28" s="13">
        <v>1400</v>
      </c>
      <c r="D28" s="13">
        <v>2616</v>
      </c>
      <c r="E28" s="13">
        <v>566766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34</v>
      </c>
      <c r="C29" s="13">
        <v>62543</v>
      </c>
      <c r="D29" s="13">
        <v>114876</v>
      </c>
      <c r="E29" s="13">
        <v>27065012.620000001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35</v>
      </c>
      <c r="C30" s="12">
        <v>490</v>
      </c>
      <c r="D30" s="13">
        <v>939</v>
      </c>
      <c r="E30" s="13">
        <v>195514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36</v>
      </c>
      <c r="C31" s="13">
        <v>1044</v>
      </c>
      <c r="D31" s="13">
        <v>2145</v>
      </c>
      <c r="E31" s="13">
        <v>465848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37</v>
      </c>
      <c r="C32" s="13">
        <v>1364</v>
      </c>
      <c r="D32" s="13">
        <v>2635</v>
      </c>
      <c r="E32" s="13">
        <v>578360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38</v>
      </c>
      <c r="C33" s="13">
        <v>2518</v>
      </c>
      <c r="D33" s="13">
        <v>4616</v>
      </c>
      <c r="E33" s="13">
        <v>1044478</v>
      </c>
    </row>
    <row r="34" spans="1:5" x14ac:dyDescent="0.25">
      <c r="A34" s="3">
        <v>32</v>
      </c>
      <c r="B34" s="12" t="s">
        <v>39</v>
      </c>
      <c r="C34" s="12">
        <v>362</v>
      </c>
      <c r="D34" s="12">
        <v>708</v>
      </c>
      <c r="E34" s="13">
        <v>153356</v>
      </c>
    </row>
    <row r="35" spans="1:5" x14ac:dyDescent="0.25">
      <c r="A35" s="3">
        <v>33</v>
      </c>
      <c r="B35" s="12" t="s">
        <v>40</v>
      </c>
      <c r="C35" s="12">
        <v>923</v>
      </c>
      <c r="D35" s="13">
        <v>1628</v>
      </c>
      <c r="E35" s="13">
        <v>365618</v>
      </c>
    </row>
    <row r="36" spans="1:5" x14ac:dyDescent="0.25">
      <c r="A36" s="3">
        <v>34</v>
      </c>
      <c r="B36" s="12" t="s">
        <v>41</v>
      </c>
      <c r="C36" s="13">
        <v>2071</v>
      </c>
      <c r="D36" s="13">
        <v>4519</v>
      </c>
      <c r="E36" s="13">
        <v>977326</v>
      </c>
    </row>
    <row r="37" spans="1:5" x14ac:dyDescent="0.25">
      <c r="A37" s="3">
        <v>35</v>
      </c>
      <c r="B37" s="12" t="s">
        <v>42</v>
      </c>
      <c r="C37" s="12">
        <v>162</v>
      </c>
      <c r="D37" s="12">
        <v>365</v>
      </c>
      <c r="E37" s="13">
        <v>77845</v>
      </c>
    </row>
    <row r="38" spans="1:5" x14ac:dyDescent="0.25">
      <c r="A38" s="3">
        <v>36</v>
      </c>
      <c r="B38" s="12" t="s">
        <v>43</v>
      </c>
      <c r="C38" s="12">
        <v>761</v>
      </c>
      <c r="D38" s="13">
        <v>1284</v>
      </c>
      <c r="E38" s="13">
        <v>287024</v>
      </c>
    </row>
    <row r="39" spans="1:5" x14ac:dyDescent="0.25">
      <c r="A39" s="3">
        <v>37</v>
      </c>
      <c r="B39" s="12" t="s">
        <v>44</v>
      </c>
      <c r="C39" s="12">
        <v>251</v>
      </c>
      <c r="D39" s="12">
        <v>477</v>
      </c>
      <c r="E39" s="13">
        <v>102051</v>
      </c>
    </row>
    <row r="40" spans="1:5" x14ac:dyDescent="0.25">
      <c r="A40" s="3">
        <v>38</v>
      </c>
      <c r="B40" s="12" t="s">
        <v>45</v>
      </c>
      <c r="C40" s="12">
        <v>359</v>
      </c>
      <c r="D40" s="12">
        <v>707</v>
      </c>
      <c r="E40" s="13">
        <v>155624</v>
      </c>
    </row>
    <row r="41" spans="1:5" x14ac:dyDescent="0.25">
      <c r="A41" s="3">
        <v>39</v>
      </c>
      <c r="B41" s="12" t="s">
        <v>46</v>
      </c>
      <c r="C41" s="12">
        <v>142</v>
      </c>
      <c r="D41" s="12">
        <v>261</v>
      </c>
      <c r="E41" s="13">
        <v>56371</v>
      </c>
    </row>
    <row r="42" spans="1:5" x14ac:dyDescent="0.25">
      <c r="A42" s="3">
        <v>40</v>
      </c>
      <c r="B42" s="12" t="s">
        <v>47</v>
      </c>
      <c r="C42" s="12">
        <v>709</v>
      </c>
      <c r="D42" s="13">
        <v>1462</v>
      </c>
      <c r="E42" s="13">
        <v>321588</v>
      </c>
    </row>
    <row r="43" spans="1:5" x14ac:dyDescent="0.25">
      <c r="A43" s="3">
        <v>41</v>
      </c>
      <c r="B43" s="12" t="s">
        <v>48</v>
      </c>
      <c r="C43" s="12">
        <v>166</v>
      </c>
      <c r="D43" s="12">
        <v>290</v>
      </c>
      <c r="E43" s="13">
        <v>60140</v>
      </c>
    </row>
    <row r="44" spans="1:5" x14ac:dyDescent="0.25">
      <c r="A44" s="3">
        <v>42</v>
      </c>
      <c r="B44" s="12" t="s">
        <v>49</v>
      </c>
      <c r="C44" s="13">
        <v>1238</v>
      </c>
      <c r="D44" s="13">
        <v>2648</v>
      </c>
      <c r="E44" s="13">
        <v>571958</v>
      </c>
    </row>
    <row r="45" spans="1:5" x14ac:dyDescent="0.25">
      <c r="A45" s="3">
        <v>43</v>
      </c>
      <c r="B45" s="12" t="s">
        <v>50</v>
      </c>
      <c r="C45" s="13">
        <v>1011</v>
      </c>
      <c r="D45" s="13">
        <v>2018</v>
      </c>
      <c r="E45" s="13">
        <v>437587</v>
      </c>
    </row>
    <row r="46" spans="1:5" x14ac:dyDescent="0.25">
      <c r="A46" s="3">
        <v>44</v>
      </c>
      <c r="B46" s="12" t="s">
        <v>51</v>
      </c>
      <c r="C46" s="12">
        <v>165</v>
      </c>
      <c r="D46" s="12">
        <v>311</v>
      </c>
      <c r="E46" s="13">
        <v>73806</v>
      </c>
    </row>
    <row r="47" spans="1:5" x14ac:dyDescent="0.25">
      <c r="A47" s="3">
        <v>45</v>
      </c>
      <c r="B47" s="12" t="s">
        <v>52</v>
      </c>
      <c r="C47" s="12">
        <v>293</v>
      </c>
      <c r="D47" s="12">
        <v>637</v>
      </c>
      <c r="E47" s="13">
        <v>136009</v>
      </c>
    </row>
    <row r="48" spans="1:5" x14ac:dyDescent="0.25">
      <c r="A48" s="3">
        <v>46</v>
      </c>
      <c r="B48" s="12" t="s">
        <v>53</v>
      </c>
      <c r="C48" s="13">
        <v>1022</v>
      </c>
      <c r="D48" s="13">
        <v>2036</v>
      </c>
      <c r="E48" s="13">
        <v>447588</v>
      </c>
    </row>
    <row r="49" spans="1:5" x14ac:dyDescent="0.25">
      <c r="A49" s="3">
        <v>47</v>
      </c>
      <c r="B49" s="12" t="s">
        <v>54</v>
      </c>
      <c r="C49" s="12">
        <v>817</v>
      </c>
      <c r="D49" s="13">
        <v>1615</v>
      </c>
      <c r="E49" s="13">
        <v>356679</v>
      </c>
    </row>
    <row r="50" spans="1:5" x14ac:dyDescent="0.25">
      <c r="A50" s="3">
        <v>48</v>
      </c>
      <c r="B50" s="12" t="s">
        <v>55</v>
      </c>
      <c r="C50" s="13">
        <v>1278</v>
      </c>
      <c r="D50" s="13">
        <v>2443</v>
      </c>
      <c r="E50" s="13">
        <v>545492</v>
      </c>
    </row>
    <row r="51" spans="1:5" x14ac:dyDescent="0.25">
      <c r="A51" s="3">
        <v>49</v>
      </c>
      <c r="B51" s="12" t="s">
        <v>56</v>
      </c>
      <c r="C51" s="13">
        <v>1292</v>
      </c>
      <c r="D51" s="13">
        <v>2434</v>
      </c>
      <c r="E51" s="13">
        <v>522307</v>
      </c>
    </row>
    <row r="52" spans="1:5" x14ac:dyDescent="0.25">
      <c r="A52" s="3">
        <v>50</v>
      </c>
      <c r="B52" s="12" t="s">
        <v>57</v>
      </c>
      <c r="C52" s="13">
        <v>2102</v>
      </c>
      <c r="D52" s="13">
        <v>4649</v>
      </c>
      <c r="E52" s="13">
        <v>983118</v>
      </c>
    </row>
    <row r="53" spans="1:5" x14ac:dyDescent="0.25">
      <c r="A53" s="3">
        <v>51</v>
      </c>
      <c r="B53" s="12" t="s">
        <v>58</v>
      </c>
      <c r="C53" s="12">
        <v>277</v>
      </c>
      <c r="D53" s="12">
        <v>565</v>
      </c>
      <c r="E53" s="13">
        <v>122636</v>
      </c>
    </row>
    <row r="54" spans="1:5" x14ac:dyDescent="0.25">
      <c r="A54" s="3">
        <v>52</v>
      </c>
      <c r="B54" s="12" t="s">
        <v>59</v>
      </c>
      <c r="C54" s="13">
        <v>984</v>
      </c>
      <c r="D54" s="13">
        <v>2146</v>
      </c>
      <c r="E54" s="13">
        <v>458748</v>
      </c>
    </row>
    <row r="55" spans="1:5" x14ac:dyDescent="0.25">
      <c r="A55" s="3">
        <v>53</v>
      </c>
      <c r="B55" s="12" t="s">
        <v>60</v>
      </c>
      <c r="C55" s="12">
        <v>813</v>
      </c>
      <c r="D55" s="13">
        <v>1770</v>
      </c>
      <c r="E55" s="13">
        <v>390457</v>
      </c>
    </row>
    <row r="56" spans="1:5" x14ac:dyDescent="0.25">
      <c r="A56" s="3">
        <v>54</v>
      </c>
      <c r="B56" s="12" t="s">
        <v>61</v>
      </c>
      <c r="C56" s="12">
        <v>323</v>
      </c>
      <c r="D56" s="12">
        <v>689</v>
      </c>
      <c r="E56" s="13">
        <v>153603</v>
      </c>
    </row>
    <row r="57" spans="1:5" x14ac:dyDescent="0.25">
      <c r="A57" s="3">
        <v>55</v>
      </c>
      <c r="B57" s="12" t="s">
        <v>62</v>
      </c>
      <c r="C57" s="13">
        <v>6709</v>
      </c>
      <c r="D57" s="13">
        <v>13632</v>
      </c>
      <c r="E57" s="13">
        <v>3029010</v>
      </c>
    </row>
    <row r="58" spans="1:5" x14ac:dyDescent="0.25">
      <c r="A58" s="3">
        <v>56</v>
      </c>
      <c r="B58" s="12" t="s">
        <v>63</v>
      </c>
      <c r="C58" s="13">
        <v>2095</v>
      </c>
      <c r="D58" s="13">
        <v>3997</v>
      </c>
      <c r="E58" s="13">
        <v>890789</v>
      </c>
    </row>
    <row r="59" spans="1:5" x14ac:dyDescent="0.25">
      <c r="A59" s="3">
        <v>57</v>
      </c>
      <c r="B59" s="12" t="s">
        <v>64</v>
      </c>
      <c r="C59" s="12">
        <v>605</v>
      </c>
      <c r="D59" s="13">
        <v>1136</v>
      </c>
      <c r="E59" s="13">
        <v>246657</v>
      </c>
    </row>
    <row r="60" spans="1:5" x14ac:dyDescent="0.25">
      <c r="A60" s="3">
        <v>58</v>
      </c>
      <c r="B60" s="12" t="s">
        <v>65</v>
      </c>
      <c r="C60" s="13">
        <v>1649</v>
      </c>
      <c r="D60" s="13">
        <v>3008</v>
      </c>
      <c r="E60" s="13">
        <v>677426</v>
      </c>
    </row>
    <row r="61" spans="1:5" x14ac:dyDescent="0.25">
      <c r="A61" s="3">
        <v>59</v>
      </c>
      <c r="B61" s="12" t="s">
        <v>66</v>
      </c>
      <c r="C61" s="12">
        <v>344</v>
      </c>
      <c r="D61" s="12">
        <v>712</v>
      </c>
      <c r="E61" s="13">
        <v>157155</v>
      </c>
    </row>
    <row r="62" spans="1:5" x14ac:dyDescent="0.25">
      <c r="A62" s="3">
        <v>60</v>
      </c>
      <c r="B62" s="12" t="s">
        <v>67</v>
      </c>
      <c r="C62" s="13">
        <v>1757</v>
      </c>
      <c r="D62" s="13">
        <v>3563</v>
      </c>
      <c r="E62" s="13">
        <v>777320</v>
      </c>
    </row>
    <row r="63" spans="1:5" x14ac:dyDescent="0.25">
      <c r="A63" s="3">
        <v>61</v>
      </c>
      <c r="B63" s="2" t="s">
        <v>68</v>
      </c>
      <c r="C63" s="12">
        <v>607</v>
      </c>
      <c r="D63" s="12">
        <v>1178</v>
      </c>
      <c r="E63" s="13">
        <v>256190</v>
      </c>
    </row>
    <row r="64" spans="1:5" x14ac:dyDescent="0.25">
      <c r="A64" s="3">
        <v>62</v>
      </c>
      <c r="B64" s="12" t="s">
        <v>69</v>
      </c>
      <c r="C64" s="13">
        <v>33501</v>
      </c>
      <c r="D64" s="13">
        <v>67914</v>
      </c>
      <c r="E64" s="13">
        <v>16100144</v>
      </c>
    </row>
    <row r="65" spans="1:5" x14ac:dyDescent="0.25">
      <c r="A65" s="3">
        <v>63</v>
      </c>
      <c r="B65" s="12" t="s">
        <v>70</v>
      </c>
      <c r="C65" s="12">
        <v>160</v>
      </c>
      <c r="D65" s="12">
        <v>344</v>
      </c>
      <c r="E65" s="13">
        <v>71236</v>
      </c>
    </row>
    <row r="66" spans="1:5" x14ac:dyDescent="0.25">
      <c r="A66" s="3">
        <v>64</v>
      </c>
      <c r="B66" s="12" t="s">
        <v>71</v>
      </c>
      <c r="C66" s="12">
        <v>545</v>
      </c>
      <c r="D66" s="13">
        <v>1173</v>
      </c>
      <c r="E66" s="13">
        <v>252266</v>
      </c>
    </row>
    <row r="67" spans="1:5" x14ac:dyDescent="0.25">
      <c r="A67" s="3">
        <v>65</v>
      </c>
      <c r="B67" s="12" t="s">
        <v>72</v>
      </c>
      <c r="C67" s="12">
        <v>585</v>
      </c>
      <c r="D67" s="13">
        <v>1160</v>
      </c>
      <c r="E67" s="13">
        <v>249601</v>
      </c>
    </row>
    <row r="68" spans="1:5" x14ac:dyDescent="0.25">
      <c r="A68" s="3">
        <v>66</v>
      </c>
      <c r="B68" s="12" t="s">
        <v>73</v>
      </c>
      <c r="C68" s="13">
        <v>1831</v>
      </c>
      <c r="D68" s="13">
        <v>4168</v>
      </c>
      <c r="E68" s="13">
        <v>922003</v>
      </c>
    </row>
    <row r="69" spans="1:5" x14ac:dyDescent="0.25">
      <c r="A69" s="3">
        <v>67</v>
      </c>
      <c r="B69" s="12" t="s">
        <v>74</v>
      </c>
      <c r="C69" s="12">
        <v>312</v>
      </c>
      <c r="D69" s="12">
        <v>628</v>
      </c>
      <c r="E69" s="13">
        <v>135416</v>
      </c>
    </row>
    <row r="70" spans="1:5" x14ac:dyDescent="0.25">
      <c r="A70" s="3">
        <v>68</v>
      </c>
      <c r="B70" s="12" t="s">
        <v>75</v>
      </c>
      <c r="C70" s="12">
        <v>490</v>
      </c>
      <c r="D70" s="12">
        <v>1069</v>
      </c>
      <c r="E70" s="13">
        <v>224856</v>
      </c>
    </row>
    <row r="71" spans="1:5" x14ac:dyDescent="0.25">
      <c r="A71" s="3">
        <v>69</v>
      </c>
      <c r="B71" s="12" t="s">
        <v>76</v>
      </c>
      <c r="C71" s="13">
        <v>12072</v>
      </c>
      <c r="D71" s="13">
        <v>19969</v>
      </c>
      <c r="E71" s="13">
        <v>4561461</v>
      </c>
    </row>
    <row r="72" spans="1:5" x14ac:dyDescent="0.25">
      <c r="A72" s="3">
        <v>70</v>
      </c>
      <c r="B72" s="12" t="s">
        <v>77</v>
      </c>
      <c r="C72" s="13">
        <v>2637</v>
      </c>
      <c r="D72" s="13">
        <v>5900</v>
      </c>
      <c r="E72" s="13">
        <v>1288235</v>
      </c>
    </row>
    <row r="73" spans="1:5" x14ac:dyDescent="0.25">
      <c r="A73" s="3">
        <v>71</v>
      </c>
      <c r="B73" s="12" t="s">
        <v>78</v>
      </c>
      <c r="C73" s="13">
        <v>2345</v>
      </c>
      <c r="D73" s="13">
        <v>5715</v>
      </c>
      <c r="E73" s="13">
        <v>1236805</v>
      </c>
    </row>
    <row r="74" spans="1:5" x14ac:dyDescent="0.25">
      <c r="A74" s="3">
        <v>72</v>
      </c>
      <c r="B74" s="12" t="s">
        <v>79</v>
      </c>
      <c r="C74" s="12">
        <v>447</v>
      </c>
      <c r="D74" s="12">
        <v>900</v>
      </c>
      <c r="E74" s="13">
        <v>193588</v>
      </c>
    </row>
    <row r="75" spans="1:5" x14ac:dyDescent="0.25">
      <c r="A75" s="3">
        <v>73</v>
      </c>
      <c r="B75" s="12" t="s">
        <v>80</v>
      </c>
      <c r="C75" s="13">
        <v>6373</v>
      </c>
      <c r="D75" s="13">
        <v>14661</v>
      </c>
      <c r="E75" s="13">
        <v>3184356</v>
      </c>
    </row>
    <row r="76" spans="1:5" x14ac:dyDescent="0.25">
      <c r="A76" s="3">
        <v>74</v>
      </c>
      <c r="B76" s="12" t="s">
        <v>81</v>
      </c>
      <c r="C76" s="13">
        <v>2926</v>
      </c>
      <c r="D76" s="13">
        <v>6209</v>
      </c>
      <c r="E76" s="13">
        <v>1343909</v>
      </c>
    </row>
    <row r="77" spans="1:5" x14ac:dyDescent="0.25">
      <c r="A77" s="3">
        <v>75</v>
      </c>
      <c r="B77" s="12" t="s">
        <v>82</v>
      </c>
      <c r="C77" s="12">
        <v>310</v>
      </c>
      <c r="D77" s="12">
        <v>614</v>
      </c>
      <c r="E77" s="13">
        <v>132864</v>
      </c>
    </row>
    <row r="78" spans="1:5" x14ac:dyDescent="0.25">
      <c r="A78" s="3">
        <v>76</v>
      </c>
      <c r="B78" s="12" t="s">
        <v>83</v>
      </c>
      <c r="C78" s="12">
        <v>465</v>
      </c>
      <c r="D78" s="12">
        <v>895</v>
      </c>
      <c r="E78" s="13">
        <v>194463</v>
      </c>
    </row>
    <row r="79" spans="1:5" x14ac:dyDescent="0.25">
      <c r="A79" s="3">
        <v>77</v>
      </c>
      <c r="B79" s="12" t="s">
        <v>84</v>
      </c>
      <c r="C79" s="12">
        <v>964</v>
      </c>
      <c r="D79" s="13">
        <v>1881</v>
      </c>
      <c r="E79" s="13">
        <v>417765</v>
      </c>
    </row>
    <row r="80" spans="1:5" x14ac:dyDescent="0.25">
      <c r="A80" s="3">
        <v>78</v>
      </c>
      <c r="B80" s="12" t="s">
        <v>85</v>
      </c>
      <c r="C80" s="12">
        <v>212</v>
      </c>
      <c r="D80" s="12">
        <v>468</v>
      </c>
      <c r="E80" s="13">
        <v>100791</v>
      </c>
    </row>
    <row r="81" spans="1:5" x14ac:dyDescent="0.25">
      <c r="A81" s="3">
        <v>79</v>
      </c>
      <c r="B81" s="12" t="s">
        <v>86</v>
      </c>
      <c r="C81" s="12">
        <v>589</v>
      </c>
      <c r="D81" s="13">
        <v>1081</v>
      </c>
      <c r="E81" s="13">
        <v>230744</v>
      </c>
    </row>
    <row r="82" spans="1:5" x14ac:dyDescent="0.25">
      <c r="A82" s="3">
        <v>80</v>
      </c>
      <c r="B82" s="12" t="s">
        <v>87</v>
      </c>
      <c r="C82" s="12">
        <v>825</v>
      </c>
      <c r="D82" s="13">
        <v>1694</v>
      </c>
      <c r="E82" s="13">
        <v>354331</v>
      </c>
    </row>
    <row r="83" spans="1:5" x14ac:dyDescent="0.25">
      <c r="A83" s="3">
        <v>82</v>
      </c>
      <c r="B83" s="12" t="s">
        <v>88</v>
      </c>
      <c r="C83" s="13">
        <v>5351</v>
      </c>
      <c r="D83" s="13">
        <v>10581</v>
      </c>
      <c r="E83" s="13">
        <v>2367707</v>
      </c>
    </row>
    <row r="84" spans="1:5" x14ac:dyDescent="0.25">
      <c r="A84" s="3">
        <v>83</v>
      </c>
      <c r="B84" s="12" t="s">
        <v>89</v>
      </c>
      <c r="C84" s="12">
        <v>334</v>
      </c>
      <c r="D84" s="12">
        <v>728</v>
      </c>
      <c r="E84" s="13">
        <v>158976</v>
      </c>
    </row>
    <row r="85" spans="1:5" x14ac:dyDescent="0.25">
      <c r="A85" s="3">
        <v>84</v>
      </c>
      <c r="B85" s="12" t="s">
        <v>90</v>
      </c>
      <c r="C85" s="12">
        <v>346</v>
      </c>
      <c r="D85" s="12">
        <v>662</v>
      </c>
      <c r="E85" s="13">
        <v>142085</v>
      </c>
    </row>
    <row r="86" spans="1:5" x14ac:dyDescent="0.25">
      <c r="A86" s="3">
        <v>85</v>
      </c>
      <c r="B86" s="12" t="s">
        <v>91</v>
      </c>
      <c r="C86" s="13">
        <v>1775</v>
      </c>
      <c r="D86" s="13">
        <v>3195</v>
      </c>
      <c r="E86" s="13">
        <v>704447</v>
      </c>
    </row>
    <row r="87" spans="1:5" x14ac:dyDescent="0.25">
      <c r="A87" s="3">
        <v>86</v>
      </c>
      <c r="B87" s="12" t="s">
        <v>92</v>
      </c>
      <c r="C87" s="13">
        <v>2748</v>
      </c>
      <c r="D87" s="13">
        <v>5452</v>
      </c>
      <c r="E87" s="13">
        <v>1231700</v>
      </c>
    </row>
    <row r="88" spans="1:5" x14ac:dyDescent="0.25">
      <c r="A88" s="14">
        <v>87</v>
      </c>
      <c r="B88" s="15" t="s">
        <v>93</v>
      </c>
      <c r="C88" s="12">
        <v>348</v>
      </c>
      <c r="D88" s="12">
        <v>634</v>
      </c>
      <c r="E88" s="13">
        <v>142813</v>
      </c>
    </row>
    <row r="89" spans="1:5" x14ac:dyDescent="0.25">
      <c r="A89" s="14">
        <v>88</v>
      </c>
      <c r="B89" s="15" t="s">
        <v>94</v>
      </c>
      <c r="C89" s="12">
        <v>22</v>
      </c>
      <c r="D89" s="12">
        <v>73</v>
      </c>
      <c r="E89" s="13">
        <v>14679</v>
      </c>
    </row>
    <row r="90" spans="1:5" x14ac:dyDescent="0.25">
      <c r="A90" s="14">
        <v>92</v>
      </c>
      <c r="B90" s="15" t="s">
        <v>95</v>
      </c>
      <c r="C90" s="13">
        <v>1252</v>
      </c>
      <c r="D90" s="13">
        <v>2469</v>
      </c>
      <c r="E90" s="13">
        <v>591908</v>
      </c>
    </row>
    <row r="91" spans="1:5" x14ac:dyDescent="0.25">
      <c r="A91" s="14" t="s">
        <v>124</v>
      </c>
      <c r="B91" s="15" t="s">
        <v>96</v>
      </c>
      <c r="C91" s="13">
        <v>1738</v>
      </c>
      <c r="D91" s="13">
        <v>3710</v>
      </c>
      <c r="E91" s="13">
        <v>867004</v>
      </c>
    </row>
    <row r="92" spans="1:5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125</v>
      </c>
      <c r="C93" s="7">
        <f>SUM(C5:C92)</f>
        <v>232840</v>
      </c>
      <c r="D93" s="7">
        <f>SUM(D5:D92)</f>
        <v>455240</v>
      </c>
      <c r="E93" s="7">
        <f>SUM(E5:E92)</f>
        <v>103763937.40000001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x14ac:dyDescent="0.25">
      <c r="A96" s="12" t="s">
        <v>127</v>
      </c>
      <c r="B96" s="12"/>
      <c r="C96" s="13"/>
      <c r="D96" s="13"/>
      <c r="E96" s="13"/>
    </row>
    <row r="97" spans="1:5" x14ac:dyDescent="0.25">
      <c r="B97" s="12" t="s">
        <v>128</v>
      </c>
      <c r="C97" s="13"/>
      <c r="D97" s="13"/>
      <c r="E97" s="13"/>
    </row>
    <row r="98" spans="1:5" x14ac:dyDescent="0.25">
      <c r="A98" s="21" t="s">
        <v>99</v>
      </c>
      <c r="B98" s="12"/>
      <c r="C98" s="13"/>
      <c r="D98" s="13"/>
      <c r="E98" s="13"/>
    </row>
    <row r="99" spans="1:5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D1" sqref="A1:D1"/>
    </sheetView>
  </sheetViews>
  <sheetFormatPr defaultRowHeight="12.5" x14ac:dyDescent="0.25"/>
  <cols>
    <col min="1" max="1" width="21" style="24" customWidth="1"/>
    <col min="2" max="2" width="13.54296875" style="13" customWidth="1"/>
    <col min="3" max="3" width="13.453125" style="13" customWidth="1"/>
    <col min="4" max="4" width="16.453125" style="18" customWidth="1"/>
    <col min="5" max="254" width="9.1796875" style="12"/>
    <col min="255" max="255" width="13.7265625" style="12" customWidth="1"/>
    <col min="256" max="256" width="13.54296875" style="12" customWidth="1"/>
    <col min="257" max="257" width="13.453125" style="12" customWidth="1"/>
    <col min="258" max="258" width="16.453125" style="12" customWidth="1"/>
    <col min="259" max="259" width="16.26953125" style="12" customWidth="1"/>
    <col min="260" max="260" width="13.81640625" style="12" customWidth="1"/>
    <col min="261" max="510" width="9.1796875" style="12"/>
    <col min="511" max="511" width="13.7265625" style="12" customWidth="1"/>
    <col min="512" max="512" width="13.54296875" style="12" customWidth="1"/>
    <col min="513" max="513" width="13.453125" style="12" customWidth="1"/>
    <col min="514" max="514" width="16.453125" style="12" customWidth="1"/>
    <col min="515" max="515" width="16.26953125" style="12" customWidth="1"/>
    <col min="516" max="516" width="13.81640625" style="12" customWidth="1"/>
    <col min="517" max="766" width="9.1796875" style="12"/>
    <col min="767" max="767" width="13.7265625" style="12" customWidth="1"/>
    <col min="768" max="768" width="13.54296875" style="12" customWidth="1"/>
    <col min="769" max="769" width="13.453125" style="12" customWidth="1"/>
    <col min="770" max="770" width="16.453125" style="12" customWidth="1"/>
    <col min="771" max="771" width="16.26953125" style="12" customWidth="1"/>
    <col min="772" max="772" width="13.81640625" style="12" customWidth="1"/>
    <col min="773" max="1022" width="9.1796875" style="12"/>
    <col min="1023" max="1023" width="13.7265625" style="12" customWidth="1"/>
    <col min="1024" max="1024" width="13.54296875" style="12" customWidth="1"/>
    <col min="1025" max="1025" width="13.453125" style="12" customWidth="1"/>
    <col min="1026" max="1026" width="16.453125" style="12" customWidth="1"/>
    <col min="1027" max="1027" width="16.26953125" style="12" customWidth="1"/>
    <col min="1028" max="1028" width="13.81640625" style="12" customWidth="1"/>
    <col min="1029" max="1278" width="9.1796875" style="12"/>
    <col min="1279" max="1279" width="13.7265625" style="12" customWidth="1"/>
    <col min="1280" max="1280" width="13.54296875" style="12" customWidth="1"/>
    <col min="1281" max="1281" width="13.453125" style="12" customWidth="1"/>
    <col min="1282" max="1282" width="16.453125" style="12" customWidth="1"/>
    <col min="1283" max="1283" width="16.26953125" style="12" customWidth="1"/>
    <col min="1284" max="1284" width="13.81640625" style="12" customWidth="1"/>
    <col min="1285" max="1534" width="9.1796875" style="12"/>
    <col min="1535" max="1535" width="13.7265625" style="12" customWidth="1"/>
    <col min="1536" max="1536" width="13.54296875" style="12" customWidth="1"/>
    <col min="1537" max="1537" width="13.453125" style="12" customWidth="1"/>
    <col min="1538" max="1538" width="16.453125" style="12" customWidth="1"/>
    <col min="1539" max="1539" width="16.26953125" style="12" customWidth="1"/>
    <col min="1540" max="1540" width="13.81640625" style="12" customWidth="1"/>
    <col min="1541" max="1790" width="9.1796875" style="12"/>
    <col min="1791" max="1791" width="13.7265625" style="12" customWidth="1"/>
    <col min="1792" max="1792" width="13.54296875" style="12" customWidth="1"/>
    <col min="1793" max="1793" width="13.453125" style="12" customWidth="1"/>
    <col min="1794" max="1794" width="16.453125" style="12" customWidth="1"/>
    <col min="1795" max="1795" width="16.26953125" style="12" customWidth="1"/>
    <col min="1796" max="1796" width="13.81640625" style="12" customWidth="1"/>
    <col min="1797" max="2046" width="9.1796875" style="12"/>
    <col min="2047" max="2047" width="13.7265625" style="12" customWidth="1"/>
    <col min="2048" max="2048" width="13.54296875" style="12" customWidth="1"/>
    <col min="2049" max="2049" width="13.453125" style="12" customWidth="1"/>
    <col min="2050" max="2050" width="16.453125" style="12" customWidth="1"/>
    <col min="2051" max="2051" width="16.26953125" style="12" customWidth="1"/>
    <col min="2052" max="2052" width="13.81640625" style="12" customWidth="1"/>
    <col min="2053" max="2302" width="9.1796875" style="12"/>
    <col min="2303" max="2303" width="13.7265625" style="12" customWidth="1"/>
    <col min="2304" max="2304" width="13.54296875" style="12" customWidth="1"/>
    <col min="2305" max="2305" width="13.453125" style="12" customWidth="1"/>
    <col min="2306" max="2306" width="16.453125" style="12" customWidth="1"/>
    <col min="2307" max="2307" width="16.26953125" style="12" customWidth="1"/>
    <col min="2308" max="2308" width="13.81640625" style="12" customWidth="1"/>
    <col min="2309" max="2558" width="9.1796875" style="12"/>
    <col min="2559" max="2559" width="13.7265625" style="12" customWidth="1"/>
    <col min="2560" max="2560" width="13.54296875" style="12" customWidth="1"/>
    <col min="2561" max="2561" width="13.453125" style="12" customWidth="1"/>
    <col min="2562" max="2562" width="16.453125" style="12" customWidth="1"/>
    <col min="2563" max="2563" width="16.26953125" style="12" customWidth="1"/>
    <col min="2564" max="2564" width="13.81640625" style="12" customWidth="1"/>
    <col min="2565" max="2814" width="9.1796875" style="12"/>
    <col min="2815" max="2815" width="13.7265625" style="12" customWidth="1"/>
    <col min="2816" max="2816" width="13.54296875" style="12" customWidth="1"/>
    <col min="2817" max="2817" width="13.453125" style="12" customWidth="1"/>
    <col min="2818" max="2818" width="16.453125" style="12" customWidth="1"/>
    <col min="2819" max="2819" width="16.26953125" style="12" customWidth="1"/>
    <col min="2820" max="2820" width="13.81640625" style="12" customWidth="1"/>
    <col min="2821" max="3070" width="9.1796875" style="12"/>
    <col min="3071" max="3071" width="13.7265625" style="12" customWidth="1"/>
    <col min="3072" max="3072" width="13.54296875" style="12" customWidth="1"/>
    <col min="3073" max="3073" width="13.453125" style="12" customWidth="1"/>
    <col min="3074" max="3074" width="16.453125" style="12" customWidth="1"/>
    <col min="3075" max="3075" width="16.26953125" style="12" customWidth="1"/>
    <col min="3076" max="3076" width="13.81640625" style="12" customWidth="1"/>
    <col min="3077" max="3326" width="9.1796875" style="12"/>
    <col min="3327" max="3327" width="13.7265625" style="12" customWidth="1"/>
    <col min="3328" max="3328" width="13.54296875" style="12" customWidth="1"/>
    <col min="3329" max="3329" width="13.453125" style="12" customWidth="1"/>
    <col min="3330" max="3330" width="16.453125" style="12" customWidth="1"/>
    <col min="3331" max="3331" width="16.26953125" style="12" customWidth="1"/>
    <col min="3332" max="3332" width="13.81640625" style="12" customWidth="1"/>
    <col min="3333" max="3582" width="9.1796875" style="12"/>
    <col min="3583" max="3583" width="13.7265625" style="12" customWidth="1"/>
    <col min="3584" max="3584" width="13.54296875" style="12" customWidth="1"/>
    <col min="3585" max="3585" width="13.453125" style="12" customWidth="1"/>
    <col min="3586" max="3586" width="16.453125" style="12" customWidth="1"/>
    <col min="3587" max="3587" width="16.26953125" style="12" customWidth="1"/>
    <col min="3588" max="3588" width="13.81640625" style="12" customWidth="1"/>
    <col min="3589" max="3838" width="9.1796875" style="12"/>
    <col min="3839" max="3839" width="13.7265625" style="12" customWidth="1"/>
    <col min="3840" max="3840" width="13.54296875" style="12" customWidth="1"/>
    <col min="3841" max="3841" width="13.453125" style="12" customWidth="1"/>
    <col min="3842" max="3842" width="16.453125" style="12" customWidth="1"/>
    <col min="3843" max="3843" width="16.26953125" style="12" customWidth="1"/>
    <col min="3844" max="3844" width="13.81640625" style="12" customWidth="1"/>
    <col min="3845" max="4094" width="9.1796875" style="12"/>
    <col min="4095" max="4095" width="13.7265625" style="12" customWidth="1"/>
    <col min="4096" max="4096" width="13.54296875" style="12" customWidth="1"/>
    <col min="4097" max="4097" width="13.453125" style="12" customWidth="1"/>
    <col min="4098" max="4098" width="16.453125" style="12" customWidth="1"/>
    <col min="4099" max="4099" width="16.26953125" style="12" customWidth="1"/>
    <col min="4100" max="4100" width="13.81640625" style="12" customWidth="1"/>
    <col min="4101" max="4350" width="9.1796875" style="12"/>
    <col min="4351" max="4351" width="13.7265625" style="12" customWidth="1"/>
    <col min="4352" max="4352" width="13.54296875" style="12" customWidth="1"/>
    <col min="4353" max="4353" width="13.453125" style="12" customWidth="1"/>
    <col min="4354" max="4354" width="16.453125" style="12" customWidth="1"/>
    <col min="4355" max="4355" width="16.26953125" style="12" customWidth="1"/>
    <col min="4356" max="4356" width="13.81640625" style="12" customWidth="1"/>
    <col min="4357" max="4606" width="9.1796875" style="12"/>
    <col min="4607" max="4607" width="13.7265625" style="12" customWidth="1"/>
    <col min="4608" max="4608" width="13.54296875" style="12" customWidth="1"/>
    <col min="4609" max="4609" width="13.453125" style="12" customWidth="1"/>
    <col min="4610" max="4610" width="16.453125" style="12" customWidth="1"/>
    <col min="4611" max="4611" width="16.26953125" style="12" customWidth="1"/>
    <col min="4612" max="4612" width="13.81640625" style="12" customWidth="1"/>
    <col min="4613" max="4862" width="9.1796875" style="12"/>
    <col min="4863" max="4863" width="13.7265625" style="12" customWidth="1"/>
    <col min="4864" max="4864" width="13.54296875" style="12" customWidth="1"/>
    <col min="4865" max="4865" width="13.453125" style="12" customWidth="1"/>
    <col min="4866" max="4866" width="16.453125" style="12" customWidth="1"/>
    <col min="4867" max="4867" width="16.26953125" style="12" customWidth="1"/>
    <col min="4868" max="4868" width="13.81640625" style="12" customWidth="1"/>
    <col min="4869" max="5118" width="9.1796875" style="12"/>
    <col min="5119" max="5119" width="13.7265625" style="12" customWidth="1"/>
    <col min="5120" max="5120" width="13.54296875" style="12" customWidth="1"/>
    <col min="5121" max="5121" width="13.453125" style="12" customWidth="1"/>
    <col min="5122" max="5122" width="16.453125" style="12" customWidth="1"/>
    <col min="5123" max="5123" width="16.26953125" style="12" customWidth="1"/>
    <col min="5124" max="5124" width="13.81640625" style="12" customWidth="1"/>
    <col min="5125" max="5374" width="9.1796875" style="12"/>
    <col min="5375" max="5375" width="13.7265625" style="12" customWidth="1"/>
    <col min="5376" max="5376" width="13.54296875" style="12" customWidth="1"/>
    <col min="5377" max="5377" width="13.453125" style="12" customWidth="1"/>
    <col min="5378" max="5378" width="16.453125" style="12" customWidth="1"/>
    <col min="5379" max="5379" width="16.26953125" style="12" customWidth="1"/>
    <col min="5380" max="5380" width="13.81640625" style="12" customWidth="1"/>
    <col min="5381" max="5630" width="9.1796875" style="12"/>
    <col min="5631" max="5631" width="13.7265625" style="12" customWidth="1"/>
    <col min="5632" max="5632" width="13.54296875" style="12" customWidth="1"/>
    <col min="5633" max="5633" width="13.453125" style="12" customWidth="1"/>
    <col min="5634" max="5634" width="16.453125" style="12" customWidth="1"/>
    <col min="5635" max="5635" width="16.26953125" style="12" customWidth="1"/>
    <col min="5636" max="5636" width="13.81640625" style="12" customWidth="1"/>
    <col min="5637" max="5886" width="9.1796875" style="12"/>
    <col min="5887" max="5887" width="13.7265625" style="12" customWidth="1"/>
    <col min="5888" max="5888" width="13.54296875" style="12" customWidth="1"/>
    <col min="5889" max="5889" width="13.453125" style="12" customWidth="1"/>
    <col min="5890" max="5890" width="16.453125" style="12" customWidth="1"/>
    <col min="5891" max="5891" width="16.26953125" style="12" customWidth="1"/>
    <col min="5892" max="5892" width="13.81640625" style="12" customWidth="1"/>
    <col min="5893" max="6142" width="9.1796875" style="12"/>
    <col min="6143" max="6143" width="13.7265625" style="12" customWidth="1"/>
    <col min="6144" max="6144" width="13.54296875" style="12" customWidth="1"/>
    <col min="6145" max="6145" width="13.453125" style="12" customWidth="1"/>
    <col min="6146" max="6146" width="16.453125" style="12" customWidth="1"/>
    <col min="6147" max="6147" width="16.26953125" style="12" customWidth="1"/>
    <col min="6148" max="6148" width="13.81640625" style="12" customWidth="1"/>
    <col min="6149" max="6398" width="9.1796875" style="12"/>
    <col min="6399" max="6399" width="13.7265625" style="12" customWidth="1"/>
    <col min="6400" max="6400" width="13.54296875" style="12" customWidth="1"/>
    <col min="6401" max="6401" width="13.453125" style="12" customWidth="1"/>
    <col min="6402" max="6402" width="16.453125" style="12" customWidth="1"/>
    <col min="6403" max="6403" width="16.26953125" style="12" customWidth="1"/>
    <col min="6404" max="6404" width="13.81640625" style="12" customWidth="1"/>
    <col min="6405" max="6654" width="9.1796875" style="12"/>
    <col min="6655" max="6655" width="13.7265625" style="12" customWidth="1"/>
    <col min="6656" max="6656" width="13.54296875" style="12" customWidth="1"/>
    <col min="6657" max="6657" width="13.453125" style="12" customWidth="1"/>
    <col min="6658" max="6658" width="16.453125" style="12" customWidth="1"/>
    <col min="6659" max="6659" width="16.26953125" style="12" customWidth="1"/>
    <col min="6660" max="6660" width="13.81640625" style="12" customWidth="1"/>
    <col min="6661" max="6910" width="9.1796875" style="12"/>
    <col min="6911" max="6911" width="13.7265625" style="12" customWidth="1"/>
    <col min="6912" max="6912" width="13.54296875" style="12" customWidth="1"/>
    <col min="6913" max="6913" width="13.453125" style="12" customWidth="1"/>
    <col min="6914" max="6914" width="16.453125" style="12" customWidth="1"/>
    <col min="6915" max="6915" width="16.26953125" style="12" customWidth="1"/>
    <col min="6916" max="6916" width="13.81640625" style="12" customWidth="1"/>
    <col min="6917" max="7166" width="9.1796875" style="12"/>
    <col min="7167" max="7167" width="13.7265625" style="12" customWidth="1"/>
    <col min="7168" max="7168" width="13.54296875" style="12" customWidth="1"/>
    <col min="7169" max="7169" width="13.453125" style="12" customWidth="1"/>
    <col min="7170" max="7170" width="16.453125" style="12" customWidth="1"/>
    <col min="7171" max="7171" width="16.26953125" style="12" customWidth="1"/>
    <col min="7172" max="7172" width="13.81640625" style="12" customWidth="1"/>
    <col min="7173" max="7422" width="9.1796875" style="12"/>
    <col min="7423" max="7423" width="13.7265625" style="12" customWidth="1"/>
    <col min="7424" max="7424" width="13.54296875" style="12" customWidth="1"/>
    <col min="7425" max="7425" width="13.453125" style="12" customWidth="1"/>
    <col min="7426" max="7426" width="16.453125" style="12" customWidth="1"/>
    <col min="7427" max="7427" width="16.26953125" style="12" customWidth="1"/>
    <col min="7428" max="7428" width="13.81640625" style="12" customWidth="1"/>
    <col min="7429" max="7678" width="9.1796875" style="12"/>
    <col min="7679" max="7679" width="13.7265625" style="12" customWidth="1"/>
    <col min="7680" max="7680" width="13.54296875" style="12" customWidth="1"/>
    <col min="7681" max="7681" width="13.453125" style="12" customWidth="1"/>
    <col min="7682" max="7682" width="16.453125" style="12" customWidth="1"/>
    <col min="7683" max="7683" width="16.26953125" style="12" customWidth="1"/>
    <col min="7684" max="7684" width="13.81640625" style="12" customWidth="1"/>
    <col min="7685" max="7934" width="9.1796875" style="12"/>
    <col min="7935" max="7935" width="13.7265625" style="12" customWidth="1"/>
    <col min="7936" max="7936" width="13.54296875" style="12" customWidth="1"/>
    <col min="7937" max="7937" width="13.453125" style="12" customWidth="1"/>
    <col min="7938" max="7938" width="16.453125" style="12" customWidth="1"/>
    <col min="7939" max="7939" width="16.26953125" style="12" customWidth="1"/>
    <col min="7940" max="7940" width="13.81640625" style="12" customWidth="1"/>
    <col min="7941" max="8190" width="9.1796875" style="12"/>
    <col min="8191" max="8191" width="13.7265625" style="12" customWidth="1"/>
    <col min="8192" max="8192" width="13.54296875" style="12" customWidth="1"/>
    <col min="8193" max="8193" width="13.453125" style="12" customWidth="1"/>
    <col min="8194" max="8194" width="16.453125" style="12" customWidth="1"/>
    <col min="8195" max="8195" width="16.26953125" style="12" customWidth="1"/>
    <col min="8196" max="8196" width="13.81640625" style="12" customWidth="1"/>
    <col min="8197" max="8446" width="9.1796875" style="12"/>
    <col min="8447" max="8447" width="13.7265625" style="12" customWidth="1"/>
    <col min="8448" max="8448" width="13.54296875" style="12" customWidth="1"/>
    <col min="8449" max="8449" width="13.453125" style="12" customWidth="1"/>
    <col min="8450" max="8450" width="16.453125" style="12" customWidth="1"/>
    <col min="8451" max="8451" width="16.26953125" style="12" customWidth="1"/>
    <col min="8452" max="8452" width="13.81640625" style="12" customWidth="1"/>
    <col min="8453" max="8702" width="9.1796875" style="12"/>
    <col min="8703" max="8703" width="13.7265625" style="12" customWidth="1"/>
    <col min="8704" max="8704" width="13.54296875" style="12" customWidth="1"/>
    <col min="8705" max="8705" width="13.453125" style="12" customWidth="1"/>
    <col min="8706" max="8706" width="16.453125" style="12" customWidth="1"/>
    <col min="8707" max="8707" width="16.26953125" style="12" customWidth="1"/>
    <col min="8708" max="8708" width="13.81640625" style="12" customWidth="1"/>
    <col min="8709" max="8958" width="9.1796875" style="12"/>
    <col min="8959" max="8959" width="13.7265625" style="12" customWidth="1"/>
    <col min="8960" max="8960" width="13.54296875" style="12" customWidth="1"/>
    <col min="8961" max="8961" width="13.453125" style="12" customWidth="1"/>
    <col min="8962" max="8962" width="16.453125" style="12" customWidth="1"/>
    <col min="8963" max="8963" width="16.26953125" style="12" customWidth="1"/>
    <col min="8964" max="8964" width="13.81640625" style="12" customWidth="1"/>
    <col min="8965" max="9214" width="9.1796875" style="12"/>
    <col min="9215" max="9215" width="13.7265625" style="12" customWidth="1"/>
    <col min="9216" max="9216" width="13.54296875" style="12" customWidth="1"/>
    <col min="9217" max="9217" width="13.453125" style="12" customWidth="1"/>
    <col min="9218" max="9218" width="16.453125" style="12" customWidth="1"/>
    <col min="9219" max="9219" width="16.26953125" style="12" customWidth="1"/>
    <col min="9220" max="9220" width="13.81640625" style="12" customWidth="1"/>
    <col min="9221" max="9470" width="9.1796875" style="12"/>
    <col min="9471" max="9471" width="13.7265625" style="12" customWidth="1"/>
    <col min="9472" max="9472" width="13.54296875" style="12" customWidth="1"/>
    <col min="9473" max="9473" width="13.453125" style="12" customWidth="1"/>
    <col min="9474" max="9474" width="16.453125" style="12" customWidth="1"/>
    <col min="9475" max="9475" width="16.26953125" style="12" customWidth="1"/>
    <col min="9476" max="9476" width="13.81640625" style="12" customWidth="1"/>
    <col min="9477" max="9726" width="9.1796875" style="12"/>
    <col min="9727" max="9727" width="13.7265625" style="12" customWidth="1"/>
    <col min="9728" max="9728" width="13.54296875" style="12" customWidth="1"/>
    <col min="9729" max="9729" width="13.453125" style="12" customWidth="1"/>
    <col min="9730" max="9730" width="16.453125" style="12" customWidth="1"/>
    <col min="9731" max="9731" width="16.26953125" style="12" customWidth="1"/>
    <col min="9732" max="9732" width="13.81640625" style="12" customWidth="1"/>
    <col min="9733" max="9982" width="9.1796875" style="12"/>
    <col min="9983" max="9983" width="13.7265625" style="12" customWidth="1"/>
    <col min="9984" max="9984" width="13.54296875" style="12" customWidth="1"/>
    <col min="9985" max="9985" width="13.453125" style="12" customWidth="1"/>
    <col min="9986" max="9986" width="16.453125" style="12" customWidth="1"/>
    <col min="9987" max="9987" width="16.26953125" style="12" customWidth="1"/>
    <col min="9988" max="9988" width="13.81640625" style="12" customWidth="1"/>
    <col min="9989" max="10238" width="9.1796875" style="12"/>
    <col min="10239" max="10239" width="13.7265625" style="12" customWidth="1"/>
    <col min="10240" max="10240" width="13.54296875" style="12" customWidth="1"/>
    <col min="10241" max="10241" width="13.453125" style="12" customWidth="1"/>
    <col min="10242" max="10242" width="16.453125" style="12" customWidth="1"/>
    <col min="10243" max="10243" width="16.26953125" style="12" customWidth="1"/>
    <col min="10244" max="10244" width="13.81640625" style="12" customWidth="1"/>
    <col min="10245" max="10494" width="9.1796875" style="12"/>
    <col min="10495" max="10495" width="13.7265625" style="12" customWidth="1"/>
    <col min="10496" max="10496" width="13.54296875" style="12" customWidth="1"/>
    <col min="10497" max="10497" width="13.453125" style="12" customWidth="1"/>
    <col min="10498" max="10498" width="16.453125" style="12" customWidth="1"/>
    <col min="10499" max="10499" width="16.26953125" style="12" customWidth="1"/>
    <col min="10500" max="10500" width="13.81640625" style="12" customWidth="1"/>
    <col min="10501" max="10750" width="9.1796875" style="12"/>
    <col min="10751" max="10751" width="13.7265625" style="12" customWidth="1"/>
    <col min="10752" max="10752" width="13.54296875" style="12" customWidth="1"/>
    <col min="10753" max="10753" width="13.453125" style="12" customWidth="1"/>
    <col min="10754" max="10754" width="16.453125" style="12" customWidth="1"/>
    <col min="10755" max="10755" width="16.26953125" style="12" customWidth="1"/>
    <col min="10756" max="10756" width="13.81640625" style="12" customWidth="1"/>
    <col min="10757" max="11006" width="9.1796875" style="12"/>
    <col min="11007" max="11007" width="13.7265625" style="12" customWidth="1"/>
    <col min="11008" max="11008" width="13.54296875" style="12" customWidth="1"/>
    <col min="11009" max="11009" width="13.453125" style="12" customWidth="1"/>
    <col min="11010" max="11010" width="16.453125" style="12" customWidth="1"/>
    <col min="11011" max="11011" width="16.26953125" style="12" customWidth="1"/>
    <col min="11012" max="11012" width="13.81640625" style="12" customWidth="1"/>
    <col min="11013" max="11262" width="9.1796875" style="12"/>
    <col min="11263" max="11263" width="13.7265625" style="12" customWidth="1"/>
    <col min="11264" max="11264" width="13.54296875" style="12" customWidth="1"/>
    <col min="11265" max="11265" width="13.453125" style="12" customWidth="1"/>
    <col min="11266" max="11266" width="16.453125" style="12" customWidth="1"/>
    <col min="11267" max="11267" width="16.26953125" style="12" customWidth="1"/>
    <col min="11268" max="11268" width="13.81640625" style="12" customWidth="1"/>
    <col min="11269" max="11518" width="9.1796875" style="12"/>
    <col min="11519" max="11519" width="13.7265625" style="12" customWidth="1"/>
    <col min="11520" max="11520" width="13.54296875" style="12" customWidth="1"/>
    <col min="11521" max="11521" width="13.453125" style="12" customWidth="1"/>
    <col min="11522" max="11522" width="16.453125" style="12" customWidth="1"/>
    <col min="11523" max="11523" width="16.26953125" style="12" customWidth="1"/>
    <col min="11524" max="11524" width="13.81640625" style="12" customWidth="1"/>
    <col min="11525" max="11774" width="9.1796875" style="12"/>
    <col min="11775" max="11775" width="13.7265625" style="12" customWidth="1"/>
    <col min="11776" max="11776" width="13.54296875" style="12" customWidth="1"/>
    <col min="11777" max="11777" width="13.453125" style="12" customWidth="1"/>
    <col min="11778" max="11778" width="16.453125" style="12" customWidth="1"/>
    <col min="11779" max="11779" width="16.26953125" style="12" customWidth="1"/>
    <col min="11780" max="11780" width="13.81640625" style="12" customWidth="1"/>
    <col min="11781" max="12030" width="9.1796875" style="12"/>
    <col min="12031" max="12031" width="13.7265625" style="12" customWidth="1"/>
    <col min="12032" max="12032" width="13.54296875" style="12" customWidth="1"/>
    <col min="12033" max="12033" width="13.453125" style="12" customWidth="1"/>
    <col min="12034" max="12034" width="16.453125" style="12" customWidth="1"/>
    <col min="12035" max="12035" width="16.26953125" style="12" customWidth="1"/>
    <col min="12036" max="12036" width="13.81640625" style="12" customWidth="1"/>
    <col min="12037" max="12286" width="9.1796875" style="12"/>
    <col min="12287" max="12287" width="13.7265625" style="12" customWidth="1"/>
    <col min="12288" max="12288" width="13.54296875" style="12" customWidth="1"/>
    <col min="12289" max="12289" width="13.453125" style="12" customWidth="1"/>
    <col min="12290" max="12290" width="16.453125" style="12" customWidth="1"/>
    <col min="12291" max="12291" width="16.26953125" style="12" customWidth="1"/>
    <col min="12292" max="12292" width="13.81640625" style="12" customWidth="1"/>
    <col min="12293" max="12542" width="9.1796875" style="12"/>
    <col min="12543" max="12543" width="13.7265625" style="12" customWidth="1"/>
    <col min="12544" max="12544" width="13.54296875" style="12" customWidth="1"/>
    <col min="12545" max="12545" width="13.453125" style="12" customWidth="1"/>
    <col min="12546" max="12546" width="16.453125" style="12" customWidth="1"/>
    <col min="12547" max="12547" width="16.26953125" style="12" customWidth="1"/>
    <col min="12548" max="12548" width="13.81640625" style="12" customWidth="1"/>
    <col min="12549" max="12798" width="9.1796875" style="12"/>
    <col min="12799" max="12799" width="13.7265625" style="12" customWidth="1"/>
    <col min="12800" max="12800" width="13.54296875" style="12" customWidth="1"/>
    <col min="12801" max="12801" width="13.453125" style="12" customWidth="1"/>
    <col min="12802" max="12802" width="16.453125" style="12" customWidth="1"/>
    <col min="12803" max="12803" width="16.26953125" style="12" customWidth="1"/>
    <col min="12804" max="12804" width="13.81640625" style="12" customWidth="1"/>
    <col min="12805" max="13054" width="9.1796875" style="12"/>
    <col min="13055" max="13055" width="13.7265625" style="12" customWidth="1"/>
    <col min="13056" max="13056" width="13.54296875" style="12" customWidth="1"/>
    <col min="13057" max="13057" width="13.453125" style="12" customWidth="1"/>
    <col min="13058" max="13058" width="16.453125" style="12" customWidth="1"/>
    <col min="13059" max="13059" width="16.26953125" style="12" customWidth="1"/>
    <col min="13060" max="13060" width="13.81640625" style="12" customWidth="1"/>
    <col min="13061" max="13310" width="9.1796875" style="12"/>
    <col min="13311" max="13311" width="13.7265625" style="12" customWidth="1"/>
    <col min="13312" max="13312" width="13.54296875" style="12" customWidth="1"/>
    <col min="13313" max="13313" width="13.453125" style="12" customWidth="1"/>
    <col min="13314" max="13314" width="16.453125" style="12" customWidth="1"/>
    <col min="13315" max="13315" width="16.26953125" style="12" customWidth="1"/>
    <col min="13316" max="13316" width="13.81640625" style="12" customWidth="1"/>
    <col min="13317" max="13566" width="9.1796875" style="12"/>
    <col min="13567" max="13567" width="13.7265625" style="12" customWidth="1"/>
    <col min="13568" max="13568" width="13.54296875" style="12" customWidth="1"/>
    <col min="13569" max="13569" width="13.453125" style="12" customWidth="1"/>
    <col min="13570" max="13570" width="16.453125" style="12" customWidth="1"/>
    <col min="13571" max="13571" width="16.26953125" style="12" customWidth="1"/>
    <col min="13572" max="13572" width="13.81640625" style="12" customWidth="1"/>
    <col min="13573" max="13822" width="9.1796875" style="12"/>
    <col min="13823" max="13823" width="13.7265625" style="12" customWidth="1"/>
    <col min="13824" max="13824" width="13.54296875" style="12" customWidth="1"/>
    <col min="13825" max="13825" width="13.453125" style="12" customWidth="1"/>
    <col min="13826" max="13826" width="16.453125" style="12" customWidth="1"/>
    <col min="13827" max="13827" width="16.26953125" style="12" customWidth="1"/>
    <col min="13828" max="13828" width="13.81640625" style="12" customWidth="1"/>
    <col min="13829" max="14078" width="9.1796875" style="12"/>
    <col min="14079" max="14079" width="13.7265625" style="12" customWidth="1"/>
    <col min="14080" max="14080" width="13.54296875" style="12" customWidth="1"/>
    <col min="14081" max="14081" width="13.453125" style="12" customWidth="1"/>
    <col min="14082" max="14082" width="16.453125" style="12" customWidth="1"/>
    <col min="14083" max="14083" width="16.26953125" style="12" customWidth="1"/>
    <col min="14084" max="14084" width="13.81640625" style="12" customWidth="1"/>
    <col min="14085" max="14334" width="9.1796875" style="12"/>
    <col min="14335" max="14335" width="13.7265625" style="12" customWidth="1"/>
    <col min="14336" max="14336" width="13.54296875" style="12" customWidth="1"/>
    <col min="14337" max="14337" width="13.453125" style="12" customWidth="1"/>
    <col min="14338" max="14338" width="16.453125" style="12" customWidth="1"/>
    <col min="14339" max="14339" width="16.26953125" style="12" customWidth="1"/>
    <col min="14340" max="14340" width="13.81640625" style="12" customWidth="1"/>
    <col min="14341" max="14590" width="9.1796875" style="12"/>
    <col min="14591" max="14591" width="13.7265625" style="12" customWidth="1"/>
    <col min="14592" max="14592" width="13.54296875" style="12" customWidth="1"/>
    <col min="14593" max="14593" width="13.453125" style="12" customWidth="1"/>
    <col min="14594" max="14594" width="16.453125" style="12" customWidth="1"/>
    <col min="14595" max="14595" width="16.26953125" style="12" customWidth="1"/>
    <col min="14596" max="14596" width="13.81640625" style="12" customWidth="1"/>
    <col min="14597" max="14846" width="9.1796875" style="12"/>
    <col min="14847" max="14847" width="13.7265625" style="12" customWidth="1"/>
    <col min="14848" max="14848" width="13.54296875" style="12" customWidth="1"/>
    <col min="14849" max="14849" width="13.453125" style="12" customWidth="1"/>
    <col min="14850" max="14850" width="16.453125" style="12" customWidth="1"/>
    <col min="14851" max="14851" width="16.26953125" style="12" customWidth="1"/>
    <col min="14852" max="14852" width="13.81640625" style="12" customWidth="1"/>
    <col min="14853" max="15102" width="9.1796875" style="12"/>
    <col min="15103" max="15103" width="13.7265625" style="12" customWidth="1"/>
    <col min="15104" max="15104" width="13.54296875" style="12" customWidth="1"/>
    <col min="15105" max="15105" width="13.453125" style="12" customWidth="1"/>
    <col min="15106" max="15106" width="16.453125" style="12" customWidth="1"/>
    <col min="15107" max="15107" width="16.26953125" style="12" customWidth="1"/>
    <col min="15108" max="15108" width="13.81640625" style="12" customWidth="1"/>
    <col min="15109" max="15358" width="9.1796875" style="12"/>
    <col min="15359" max="15359" width="13.7265625" style="12" customWidth="1"/>
    <col min="15360" max="15360" width="13.54296875" style="12" customWidth="1"/>
    <col min="15361" max="15361" width="13.453125" style="12" customWidth="1"/>
    <col min="15362" max="15362" width="16.453125" style="12" customWidth="1"/>
    <col min="15363" max="15363" width="16.26953125" style="12" customWidth="1"/>
    <col min="15364" max="15364" width="13.81640625" style="12" customWidth="1"/>
    <col min="15365" max="15614" width="9.1796875" style="12"/>
    <col min="15615" max="15615" width="13.7265625" style="12" customWidth="1"/>
    <col min="15616" max="15616" width="13.54296875" style="12" customWidth="1"/>
    <col min="15617" max="15617" width="13.453125" style="12" customWidth="1"/>
    <col min="15618" max="15618" width="16.453125" style="12" customWidth="1"/>
    <col min="15619" max="15619" width="16.26953125" style="12" customWidth="1"/>
    <col min="15620" max="15620" width="13.81640625" style="12" customWidth="1"/>
    <col min="15621" max="15870" width="9.1796875" style="12"/>
    <col min="15871" max="15871" width="13.7265625" style="12" customWidth="1"/>
    <col min="15872" max="15872" width="13.54296875" style="12" customWidth="1"/>
    <col min="15873" max="15873" width="13.453125" style="12" customWidth="1"/>
    <col min="15874" max="15874" width="16.453125" style="12" customWidth="1"/>
    <col min="15875" max="15875" width="16.26953125" style="12" customWidth="1"/>
    <col min="15876" max="15876" width="13.81640625" style="12" customWidth="1"/>
    <col min="15877" max="16126" width="9.1796875" style="12"/>
    <col min="16127" max="16127" width="13.7265625" style="12" customWidth="1"/>
    <col min="16128" max="16128" width="13.54296875" style="12" customWidth="1"/>
    <col min="16129" max="16129" width="13.453125" style="12" customWidth="1"/>
    <col min="16130" max="16130" width="16.453125" style="12" customWidth="1"/>
    <col min="16131" max="16131" width="16.26953125" style="12" customWidth="1"/>
    <col min="16132" max="16132" width="13.81640625" style="12" customWidth="1"/>
    <col min="16133" max="16384" width="9.1796875" style="12"/>
  </cols>
  <sheetData>
    <row r="1" spans="1:4" s="56" customFormat="1" ht="13" x14ac:dyDescent="0.3">
      <c r="A1" s="57" t="s">
        <v>103</v>
      </c>
      <c r="B1" s="58" t="s">
        <v>104</v>
      </c>
      <c r="C1" s="58" t="s">
        <v>105</v>
      </c>
      <c r="D1" s="59" t="s">
        <v>7</v>
      </c>
    </row>
    <row r="2" spans="1:4" x14ac:dyDescent="0.25">
      <c r="A2" s="25" t="s">
        <v>106</v>
      </c>
      <c r="B2" s="11">
        <f>January!C93</f>
        <v>217618</v>
      </c>
      <c r="C2" s="11">
        <f>January!D93</f>
        <v>425042</v>
      </c>
      <c r="D2" s="11">
        <f>January!E93</f>
        <v>96306389</v>
      </c>
    </row>
    <row r="3" spans="1:4" x14ac:dyDescent="0.25">
      <c r="A3" s="25" t="s">
        <v>107</v>
      </c>
      <c r="B3" s="11">
        <f>February!C93</f>
        <v>218905</v>
      </c>
      <c r="C3" s="11">
        <f>February!D93</f>
        <v>429062</v>
      </c>
      <c r="D3" s="11">
        <f>February!E93</f>
        <v>100243903.38999999</v>
      </c>
    </row>
    <row r="4" spans="1:4" x14ac:dyDescent="0.25">
      <c r="A4" s="25" t="s">
        <v>108</v>
      </c>
      <c r="B4" s="11">
        <f>March!C93</f>
        <v>222600</v>
      </c>
      <c r="C4" s="11">
        <f>March!D93</f>
        <v>435272</v>
      </c>
      <c r="D4" s="11">
        <f>March!E93</f>
        <v>100659469.23</v>
      </c>
    </row>
    <row r="5" spans="1:4" x14ac:dyDescent="0.25">
      <c r="A5" s="25" t="s">
        <v>109</v>
      </c>
      <c r="B5" s="11">
        <f>April!C93</f>
        <v>222598</v>
      </c>
      <c r="C5" s="11">
        <f>April!D93</f>
        <v>434344</v>
      </c>
      <c r="D5" s="11">
        <f>April!E93</f>
        <v>99911779.989999995</v>
      </c>
    </row>
    <row r="6" spans="1:4" x14ac:dyDescent="0.25">
      <c r="A6" s="25" t="s">
        <v>110</v>
      </c>
      <c r="B6" s="11">
        <f>May!C93</f>
        <v>223092</v>
      </c>
      <c r="C6" s="11">
        <f>May!D93</f>
        <v>434187</v>
      </c>
      <c r="D6" s="11">
        <f>May!E93</f>
        <v>100475465.44000001</v>
      </c>
    </row>
    <row r="7" spans="1:4" x14ac:dyDescent="0.25">
      <c r="A7" s="25" t="s">
        <v>111</v>
      </c>
      <c r="B7" s="11">
        <f>June!C93</f>
        <v>224273</v>
      </c>
      <c r="C7" s="11">
        <f>June!D93</f>
        <v>436081</v>
      </c>
      <c r="D7" s="11">
        <f>June!E93</f>
        <v>99848163</v>
      </c>
    </row>
    <row r="8" spans="1:4" x14ac:dyDescent="0.25">
      <c r="A8" s="25" t="s">
        <v>112</v>
      </c>
      <c r="B8" s="11">
        <f>July!C93</f>
        <v>224644</v>
      </c>
      <c r="C8" s="11">
        <f>July!D93</f>
        <v>436676</v>
      </c>
      <c r="D8" s="11">
        <f>July!E93</f>
        <v>100292674.55</v>
      </c>
    </row>
    <row r="9" spans="1:4" x14ac:dyDescent="0.25">
      <c r="A9" s="25" t="s">
        <v>113</v>
      </c>
      <c r="B9" s="11">
        <f>August!C93</f>
        <v>226406</v>
      </c>
      <c r="C9" s="11">
        <f>August!D93</f>
        <v>439057</v>
      </c>
      <c r="D9" s="11">
        <f>August!E93</f>
        <v>101264027</v>
      </c>
    </row>
    <row r="10" spans="1:4" x14ac:dyDescent="0.25">
      <c r="A10" s="25" t="s">
        <v>114</v>
      </c>
      <c r="B10" s="11">
        <f>September!C93</f>
        <v>227189</v>
      </c>
      <c r="C10" s="11">
        <f>September!D93</f>
        <v>439485</v>
      </c>
      <c r="D10" s="11">
        <f>September!E93</f>
        <v>96858596.620000005</v>
      </c>
    </row>
    <row r="11" spans="1:4" x14ac:dyDescent="0.25">
      <c r="A11" s="25" t="s">
        <v>115</v>
      </c>
      <c r="B11" s="11">
        <f>October!C93</f>
        <v>230144</v>
      </c>
      <c r="C11" s="11">
        <f>October!D93</f>
        <v>448676</v>
      </c>
      <c r="D11" s="11">
        <f>October!E93</f>
        <v>114852158.8</v>
      </c>
    </row>
    <row r="12" spans="1:4" x14ac:dyDescent="0.25">
      <c r="A12" s="25" t="s">
        <v>116</v>
      </c>
      <c r="B12" s="11">
        <f>November!C93</f>
        <v>231230</v>
      </c>
      <c r="C12" s="11">
        <f>November!D93</f>
        <v>451942</v>
      </c>
      <c r="D12" s="11">
        <f>November!E93</f>
        <v>116106694.33</v>
      </c>
    </row>
    <row r="13" spans="1:4" x14ac:dyDescent="0.25">
      <c r="A13" s="53" t="s">
        <v>117</v>
      </c>
      <c r="B13" s="54">
        <f>December!C93</f>
        <v>232840</v>
      </c>
      <c r="C13" s="54">
        <f>December!D93</f>
        <v>455240</v>
      </c>
      <c r="D13" s="54">
        <f>December!E93</f>
        <v>103763937.40000001</v>
      </c>
    </row>
    <row r="14" spans="1:4" ht="13" x14ac:dyDescent="0.3">
      <c r="A14" s="55" t="s">
        <v>141</v>
      </c>
      <c r="B14" s="13">
        <f>AVERAGE(B2:B13)</f>
        <v>225128.25</v>
      </c>
      <c r="C14" s="13">
        <f>AVERAGE(C2:C13)</f>
        <v>438755.33333333331</v>
      </c>
      <c r="D14" s="13">
        <f>SUM(D2:D13)</f>
        <v>1230583258.75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workbookViewId="0">
      <selection activeCell="A4" sqref="A4:B4"/>
    </sheetView>
  </sheetViews>
  <sheetFormatPr defaultRowHeight="12.5" x14ac:dyDescent="0.25"/>
  <cols>
    <col min="1" max="1" width="15" style="3" customWidth="1"/>
    <col min="2" max="2" width="27.1796875" customWidth="1"/>
    <col min="3" max="3" width="15" style="1" customWidth="1"/>
    <col min="4" max="4" width="15.54296875" style="1" customWidth="1"/>
    <col min="5" max="5" width="16.179687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121</v>
      </c>
    </row>
    <row r="4" spans="1:5" s="4" customFormat="1" ht="37.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s="12" customFormat="1" x14ac:dyDescent="0.25">
      <c r="A5" s="3">
        <v>1</v>
      </c>
      <c r="B5" s="12" t="s">
        <v>10</v>
      </c>
      <c r="C5" s="12">
        <v>685</v>
      </c>
      <c r="D5" s="13">
        <v>1231</v>
      </c>
      <c r="E5" s="13">
        <v>275717</v>
      </c>
    </row>
    <row r="6" spans="1:5" s="12" customFormat="1" x14ac:dyDescent="0.25">
      <c r="A6" s="3">
        <v>2</v>
      </c>
      <c r="B6" s="12" t="s">
        <v>11</v>
      </c>
      <c r="C6" s="13">
        <v>9812</v>
      </c>
      <c r="D6" s="13">
        <v>20078</v>
      </c>
      <c r="E6" s="13">
        <v>4422330</v>
      </c>
    </row>
    <row r="7" spans="1:5" s="12" customFormat="1" x14ac:dyDescent="0.25">
      <c r="A7" s="3">
        <v>3</v>
      </c>
      <c r="B7" s="12" t="s">
        <v>12</v>
      </c>
      <c r="C7" s="13">
        <v>1061</v>
      </c>
      <c r="D7" s="13">
        <v>2035</v>
      </c>
      <c r="E7" s="13">
        <v>452408</v>
      </c>
    </row>
    <row r="8" spans="1:5" s="12" customFormat="1" x14ac:dyDescent="0.25">
      <c r="A8" s="3">
        <v>4</v>
      </c>
      <c r="B8" s="12" t="s">
        <v>13</v>
      </c>
      <c r="C8" s="13">
        <v>1972</v>
      </c>
      <c r="D8" s="13">
        <v>3598</v>
      </c>
      <c r="E8" s="13">
        <v>813810</v>
      </c>
    </row>
    <row r="9" spans="1:5" s="12" customFormat="1" x14ac:dyDescent="0.25">
      <c r="A9" s="3">
        <v>5</v>
      </c>
      <c r="B9" s="12" t="s">
        <v>14</v>
      </c>
      <c r="C9" s="13">
        <v>1909</v>
      </c>
      <c r="D9" s="13">
        <v>3698</v>
      </c>
      <c r="E9" s="13">
        <v>843032</v>
      </c>
    </row>
    <row r="10" spans="1:5" s="12" customFormat="1" x14ac:dyDescent="0.25">
      <c r="A10" s="3">
        <v>6</v>
      </c>
      <c r="B10" s="12" t="s">
        <v>15</v>
      </c>
      <c r="C10" s="12">
        <v>214</v>
      </c>
      <c r="D10" s="12">
        <v>408</v>
      </c>
      <c r="E10" s="13">
        <v>89724</v>
      </c>
    </row>
    <row r="11" spans="1:5" s="12" customFormat="1" x14ac:dyDescent="0.25">
      <c r="A11" s="3">
        <v>7</v>
      </c>
      <c r="B11" s="12" t="s">
        <v>16</v>
      </c>
      <c r="C11" s="13">
        <v>2680</v>
      </c>
      <c r="D11" s="13">
        <v>5183</v>
      </c>
      <c r="E11" s="13">
        <v>1167460</v>
      </c>
    </row>
    <row r="12" spans="1:5" s="12" customFormat="1" x14ac:dyDescent="0.25">
      <c r="A12" s="3">
        <v>8</v>
      </c>
      <c r="B12" s="12" t="s">
        <v>17</v>
      </c>
      <c r="C12" s="12">
        <v>735</v>
      </c>
      <c r="D12" s="13">
        <v>1449</v>
      </c>
      <c r="E12" s="13">
        <v>317529</v>
      </c>
    </row>
    <row r="13" spans="1:5" s="12" customFormat="1" x14ac:dyDescent="0.25">
      <c r="A13" s="3">
        <v>9</v>
      </c>
      <c r="B13" s="12" t="s">
        <v>18</v>
      </c>
      <c r="C13" s="13">
        <v>1409</v>
      </c>
      <c r="D13" s="13">
        <v>2481</v>
      </c>
      <c r="E13" s="13">
        <v>570414</v>
      </c>
    </row>
    <row r="14" spans="1:5" s="12" customFormat="1" x14ac:dyDescent="0.25">
      <c r="A14" s="3">
        <v>10</v>
      </c>
      <c r="B14" s="12" t="s">
        <v>19</v>
      </c>
      <c r="C14" s="13">
        <v>1358</v>
      </c>
      <c r="D14" s="13">
        <v>2736</v>
      </c>
      <c r="E14" s="13">
        <v>599530</v>
      </c>
    </row>
    <row r="15" spans="1:5" s="12" customFormat="1" x14ac:dyDescent="0.25">
      <c r="A15" s="3">
        <v>11</v>
      </c>
      <c r="B15" s="12" t="s">
        <v>20</v>
      </c>
      <c r="C15" s="13">
        <v>2067</v>
      </c>
      <c r="D15" s="13">
        <v>4195</v>
      </c>
      <c r="E15" s="13">
        <v>956815</v>
      </c>
    </row>
    <row r="16" spans="1:5" s="12" customFormat="1" x14ac:dyDescent="0.25">
      <c r="A16" s="3">
        <v>12</v>
      </c>
      <c r="B16" s="12" t="s">
        <v>21</v>
      </c>
      <c r="C16" s="12">
        <v>505</v>
      </c>
      <c r="D16" s="13">
        <v>1005</v>
      </c>
      <c r="E16" s="13">
        <v>215182</v>
      </c>
    </row>
    <row r="17" spans="1:11" s="12" customFormat="1" x14ac:dyDescent="0.25">
      <c r="A17" s="3">
        <v>13</v>
      </c>
      <c r="B17" s="12" t="s">
        <v>22</v>
      </c>
      <c r="C17" s="13">
        <v>1253</v>
      </c>
      <c r="D17" s="13">
        <v>2297</v>
      </c>
      <c r="E17" s="13">
        <v>519246</v>
      </c>
    </row>
    <row r="18" spans="1:11" s="12" customFormat="1" x14ac:dyDescent="0.25">
      <c r="A18" s="3">
        <v>14</v>
      </c>
      <c r="B18" s="12" t="s">
        <v>23</v>
      </c>
      <c r="C18" s="13">
        <v>3410</v>
      </c>
      <c r="D18" s="13">
        <v>7187</v>
      </c>
      <c r="E18" s="13">
        <v>1613173</v>
      </c>
      <c r="K18" s="2"/>
    </row>
    <row r="19" spans="1:11" s="12" customFormat="1" x14ac:dyDescent="0.25">
      <c r="A19" s="3">
        <v>15</v>
      </c>
      <c r="B19" s="12" t="s">
        <v>24</v>
      </c>
      <c r="C19" s="12">
        <v>381</v>
      </c>
      <c r="D19" s="12">
        <v>748</v>
      </c>
      <c r="E19" s="13">
        <v>168785</v>
      </c>
    </row>
    <row r="20" spans="1:11" s="12" customFormat="1" x14ac:dyDescent="0.25">
      <c r="A20" s="3">
        <v>16</v>
      </c>
      <c r="B20" s="12" t="s">
        <v>25</v>
      </c>
      <c r="C20" s="12">
        <v>140</v>
      </c>
      <c r="D20" s="12">
        <v>235</v>
      </c>
      <c r="E20" s="13">
        <v>52404</v>
      </c>
    </row>
    <row r="21" spans="1:11" s="12" customFormat="1" x14ac:dyDescent="0.25">
      <c r="A21" s="3">
        <v>17</v>
      </c>
      <c r="B21" s="12" t="s">
        <v>26</v>
      </c>
      <c r="C21" s="12">
        <v>531</v>
      </c>
      <c r="D21" s="13">
        <v>1092</v>
      </c>
      <c r="E21" s="13">
        <v>236352</v>
      </c>
    </row>
    <row r="22" spans="1:11" s="12" customFormat="1" x14ac:dyDescent="0.25">
      <c r="A22" s="3">
        <v>18</v>
      </c>
      <c r="B22" s="12" t="s">
        <v>27</v>
      </c>
      <c r="C22" s="13">
        <v>2342</v>
      </c>
      <c r="D22" s="13">
        <v>4324</v>
      </c>
      <c r="E22" s="13">
        <v>961221</v>
      </c>
    </row>
    <row r="23" spans="1:11" s="12" customFormat="1" x14ac:dyDescent="0.25">
      <c r="A23" s="3">
        <v>19</v>
      </c>
      <c r="B23" s="12" t="s">
        <v>28</v>
      </c>
      <c r="C23" s="13">
        <v>10200</v>
      </c>
      <c r="D23" s="13">
        <v>20381</v>
      </c>
      <c r="E23" s="13">
        <v>4598493</v>
      </c>
    </row>
    <row r="24" spans="1:11" s="12" customFormat="1" x14ac:dyDescent="0.25">
      <c r="A24" s="3">
        <v>21</v>
      </c>
      <c r="B24" s="12" t="s">
        <v>29</v>
      </c>
      <c r="C24" s="13">
        <v>1207</v>
      </c>
      <c r="D24" s="13">
        <v>2217</v>
      </c>
      <c r="E24" s="13">
        <v>504856</v>
      </c>
    </row>
    <row r="25" spans="1:11" s="12" customFormat="1" x14ac:dyDescent="0.25">
      <c r="A25" s="3">
        <v>22</v>
      </c>
      <c r="B25" s="12" t="s">
        <v>30</v>
      </c>
      <c r="C25" s="12">
        <v>637</v>
      </c>
      <c r="D25" s="13">
        <v>1334</v>
      </c>
      <c r="E25" s="13">
        <v>291223</v>
      </c>
    </row>
    <row r="26" spans="1:11" s="12" customFormat="1" x14ac:dyDescent="0.25">
      <c r="A26" s="3">
        <v>23</v>
      </c>
      <c r="B26" s="12" t="s">
        <v>31</v>
      </c>
      <c r="C26" s="12">
        <v>588</v>
      </c>
      <c r="D26" s="13">
        <v>1091</v>
      </c>
      <c r="E26" s="13">
        <v>242412</v>
      </c>
    </row>
    <row r="27" spans="1:11" s="12" customFormat="1" x14ac:dyDescent="0.25">
      <c r="A27" s="3">
        <v>24</v>
      </c>
      <c r="B27" s="12" t="s">
        <v>32</v>
      </c>
      <c r="C27" s="13">
        <v>1638</v>
      </c>
      <c r="D27" s="13">
        <v>3483</v>
      </c>
      <c r="E27" s="13">
        <v>771091</v>
      </c>
    </row>
    <row r="28" spans="1:11" s="12" customFormat="1" x14ac:dyDescent="0.25">
      <c r="A28" s="3">
        <v>25</v>
      </c>
      <c r="B28" s="12" t="s">
        <v>33</v>
      </c>
      <c r="C28" s="13">
        <v>1305</v>
      </c>
      <c r="D28" s="13">
        <v>2411</v>
      </c>
      <c r="E28" s="13">
        <v>538249</v>
      </c>
    </row>
    <row r="29" spans="1:11" s="12" customFormat="1" x14ac:dyDescent="0.25">
      <c r="A29" s="3">
        <v>27</v>
      </c>
      <c r="B29" s="12" t="s">
        <v>34</v>
      </c>
      <c r="C29" s="13">
        <v>59145</v>
      </c>
      <c r="D29" s="13">
        <v>108039</v>
      </c>
      <c r="E29" s="13">
        <v>25212133</v>
      </c>
    </row>
    <row r="30" spans="1:11" s="12" customFormat="1" x14ac:dyDescent="0.25">
      <c r="A30" s="3">
        <v>28</v>
      </c>
      <c r="B30" s="12" t="s">
        <v>35</v>
      </c>
      <c r="C30" s="13">
        <v>469</v>
      </c>
      <c r="D30" s="13">
        <v>888</v>
      </c>
      <c r="E30" s="13">
        <v>194444</v>
      </c>
    </row>
    <row r="31" spans="1:11" s="12" customFormat="1" x14ac:dyDescent="0.25">
      <c r="A31" s="3">
        <v>29</v>
      </c>
      <c r="B31" s="12" t="s">
        <v>36</v>
      </c>
      <c r="C31" s="12">
        <v>987</v>
      </c>
      <c r="D31" s="13">
        <v>1975</v>
      </c>
      <c r="E31" s="13">
        <v>441790</v>
      </c>
    </row>
    <row r="32" spans="1:11" s="12" customFormat="1" x14ac:dyDescent="0.25">
      <c r="A32" s="3">
        <v>30</v>
      </c>
      <c r="B32" s="12" t="s">
        <v>37</v>
      </c>
      <c r="C32" s="13">
        <v>1213</v>
      </c>
      <c r="D32" s="13">
        <v>2295</v>
      </c>
      <c r="E32" s="13">
        <v>518468</v>
      </c>
    </row>
    <row r="33" spans="1:5" s="12" customFormat="1" x14ac:dyDescent="0.25">
      <c r="A33" s="3">
        <v>31</v>
      </c>
      <c r="B33" s="12" t="s">
        <v>38</v>
      </c>
      <c r="C33" s="13">
        <v>2329</v>
      </c>
      <c r="D33" s="13">
        <v>4259</v>
      </c>
      <c r="E33" s="13">
        <v>963176</v>
      </c>
    </row>
    <row r="34" spans="1:5" s="12" customFormat="1" x14ac:dyDescent="0.25">
      <c r="A34" s="3">
        <v>32</v>
      </c>
      <c r="B34" s="12" t="s">
        <v>39</v>
      </c>
      <c r="C34" s="13">
        <v>303</v>
      </c>
      <c r="D34" s="13">
        <v>621</v>
      </c>
      <c r="E34" s="13">
        <v>140725</v>
      </c>
    </row>
    <row r="35" spans="1:5" s="12" customFormat="1" x14ac:dyDescent="0.25">
      <c r="A35" s="3">
        <v>33</v>
      </c>
      <c r="B35" s="12" t="s">
        <v>40</v>
      </c>
      <c r="C35" s="12">
        <v>829</v>
      </c>
      <c r="D35" s="13">
        <v>1445</v>
      </c>
      <c r="E35" s="13">
        <v>332998</v>
      </c>
    </row>
    <row r="36" spans="1:5" s="12" customFormat="1" x14ac:dyDescent="0.25">
      <c r="A36" s="3">
        <v>34</v>
      </c>
      <c r="B36" s="12" t="s">
        <v>41</v>
      </c>
      <c r="C36" s="13">
        <v>1986</v>
      </c>
      <c r="D36" s="13">
        <v>4381</v>
      </c>
      <c r="E36" s="13">
        <v>955790</v>
      </c>
    </row>
    <row r="37" spans="1:5" s="12" customFormat="1" x14ac:dyDescent="0.25">
      <c r="A37" s="3">
        <v>35</v>
      </c>
      <c r="B37" s="12" t="s">
        <v>42</v>
      </c>
      <c r="C37" s="13">
        <v>148</v>
      </c>
      <c r="D37" s="13">
        <v>351</v>
      </c>
      <c r="E37" s="13">
        <v>76928</v>
      </c>
    </row>
    <row r="38" spans="1:5" s="12" customFormat="1" x14ac:dyDescent="0.25">
      <c r="A38" s="3">
        <v>36</v>
      </c>
      <c r="B38" s="12" t="s">
        <v>43</v>
      </c>
      <c r="C38" s="12">
        <v>712</v>
      </c>
      <c r="D38" s="13">
        <v>1214</v>
      </c>
      <c r="E38" s="13">
        <v>273751</v>
      </c>
    </row>
    <row r="39" spans="1:5" s="12" customFormat="1" x14ac:dyDescent="0.25">
      <c r="A39" s="3">
        <v>37</v>
      </c>
      <c r="B39" s="12" t="s">
        <v>44</v>
      </c>
      <c r="C39" s="12">
        <v>223</v>
      </c>
      <c r="D39" s="13">
        <v>430</v>
      </c>
      <c r="E39" s="13">
        <v>95011</v>
      </c>
    </row>
    <row r="40" spans="1:5" s="12" customFormat="1" x14ac:dyDescent="0.25">
      <c r="A40" s="3">
        <v>38</v>
      </c>
      <c r="B40" s="12" t="s">
        <v>45</v>
      </c>
      <c r="C40" s="12">
        <v>329</v>
      </c>
      <c r="D40" s="12">
        <v>632</v>
      </c>
      <c r="E40" s="13">
        <v>143281</v>
      </c>
    </row>
    <row r="41" spans="1:5" s="12" customFormat="1" x14ac:dyDescent="0.25">
      <c r="A41" s="3">
        <v>39</v>
      </c>
      <c r="B41" s="12" t="s">
        <v>46</v>
      </c>
      <c r="C41" s="12">
        <v>148</v>
      </c>
      <c r="D41" s="12">
        <v>295</v>
      </c>
      <c r="E41" s="13">
        <v>64282</v>
      </c>
    </row>
    <row r="42" spans="1:5" s="12" customFormat="1" x14ac:dyDescent="0.25">
      <c r="A42" s="3">
        <v>40</v>
      </c>
      <c r="B42" s="12" t="s">
        <v>47</v>
      </c>
      <c r="C42" s="12">
        <v>599</v>
      </c>
      <c r="D42" s="13">
        <v>1230</v>
      </c>
      <c r="E42" s="13">
        <v>269257</v>
      </c>
    </row>
    <row r="43" spans="1:5" s="12" customFormat="1" x14ac:dyDescent="0.25">
      <c r="A43" s="3">
        <v>41</v>
      </c>
      <c r="B43" s="12" t="s">
        <v>48</v>
      </c>
      <c r="C43" s="12">
        <v>162</v>
      </c>
      <c r="D43" s="13">
        <v>284</v>
      </c>
      <c r="E43" s="13">
        <v>63542</v>
      </c>
    </row>
    <row r="44" spans="1:5" s="12" customFormat="1" x14ac:dyDescent="0.25">
      <c r="A44" s="3">
        <v>42</v>
      </c>
      <c r="B44" s="12" t="s">
        <v>49</v>
      </c>
      <c r="C44" s="13">
        <v>1105</v>
      </c>
      <c r="D44" s="13">
        <v>2416</v>
      </c>
      <c r="E44" s="13">
        <v>520671</v>
      </c>
    </row>
    <row r="45" spans="1:5" s="12" customFormat="1" x14ac:dyDescent="0.25">
      <c r="A45" s="3">
        <v>43</v>
      </c>
      <c r="B45" s="12" t="s">
        <v>50</v>
      </c>
      <c r="C45" s="13">
        <v>893</v>
      </c>
      <c r="D45" s="13">
        <v>1690</v>
      </c>
      <c r="E45" s="13">
        <v>358959</v>
      </c>
    </row>
    <row r="46" spans="1:5" s="12" customFormat="1" x14ac:dyDescent="0.25">
      <c r="A46" s="3">
        <v>44</v>
      </c>
      <c r="B46" s="12" t="s">
        <v>51</v>
      </c>
      <c r="C46" s="13">
        <v>159</v>
      </c>
      <c r="D46" s="13">
        <v>308</v>
      </c>
      <c r="E46" s="13">
        <v>70998</v>
      </c>
    </row>
    <row r="47" spans="1:5" s="12" customFormat="1" x14ac:dyDescent="0.25">
      <c r="A47" s="3">
        <v>45</v>
      </c>
      <c r="B47" s="12" t="s">
        <v>52</v>
      </c>
      <c r="C47" s="12">
        <v>271</v>
      </c>
      <c r="D47" s="12">
        <v>523</v>
      </c>
      <c r="E47" s="13">
        <v>116799</v>
      </c>
    </row>
    <row r="48" spans="1:5" s="12" customFormat="1" x14ac:dyDescent="0.25">
      <c r="A48" s="3">
        <v>46</v>
      </c>
      <c r="B48" s="12" t="s">
        <v>53</v>
      </c>
      <c r="C48" s="12">
        <v>945</v>
      </c>
      <c r="D48" s="13">
        <v>1909</v>
      </c>
      <c r="E48" s="13">
        <v>419122</v>
      </c>
    </row>
    <row r="49" spans="1:5" s="12" customFormat="1" x14ac:dyDescent="0.25">
      <c r="A49" s="3">
        <v>47</v>
      </c>
      <c r="B49" s="12" t="s">
        <v>54</v>
      </c>
      <c r="C49" s="13">
        <v>731</v>
      </c>
      <c r="D49" s="13">
        <v>1459</v>
      </c>
      <c r="E49" s="13">
        <v>318523</v>
      </c>
    </row>
    <row r="50" spans="1:5" s="12" customFormat="1" x14ac:dyDescent="0.25">
      <c r="A50" s="3">
        <v>48</v>
      </c>
      <c r="B50" s="12" t="s">
        <v>55</v>
      </c>
      <c r="C50" s="13">
        <v>1165</v>
      </c>
      <c r="D50" s="13">
        <v>2164</v>
      </c>
      <c r="E50" s="13">
        <v>487426</v>
      </c>
    </row>
    <row r="51" spans="1:5" s="12" customFormat="1" x14ac:dyDescent="0.25">
      <c r="A51" s="3">
        <v>49</v>
      </c>
      <c r="B51" s="12" t="s">
        <v>56</v>
      </c>
      <c r="C51" s="13">
        <v>1167</v>
      </c>
      <c r="D51" s="13">
        <v>2177</v>
      </c>
      <c r="E51" s="13">
        <v>492403</v>
      </c>
    </row>
    <row r="52" spans="1:5" s="12" customFormat="1" x14ac:dyDescent="0.25">
      <c r="A52" s="3">
        <v>50</v>
      </c>
      <c r="B52" s="12" t="s">
        <v>57</v>
      </c>
      <c r="C52" s="13">
        <v>1989</v>
      </c>
      <c r="D52" s="13">
        <v>4370</v>
      </c>
      <c r="E52" s="13">
        <v>934161</v>
      </c>
    </row>
    <row r="53" spans="1:5" s="12" customFormat="1" x14ac:dyDescent="0.25">
      <c r="A53" s="3">
        <v>51</v>
      </c>
      <c r="B53" s="12" t="s">
        <v>58</v>
      </c>
      <c r="C53" s="13">
        <v>244</v>
      </c>
      <c r="D53" s="13">
        <v>500</v>
      </c>
      <c r="E53" s="13">
        <v>105046</v>
      </c>
    </row>
    <row r="54" spans="1:5" s="12" customFormat="1" x14ac:dyDescent="0.25">
      <c r="A54" s="3">
        <v>52</v>
      </c>
      <c r="B54" s="12" t="s">
        <v>59</v>
      </c>
      <c r="C54" s="12">
        <v>916</v>
      </c>
      <c r="D54" s="13">
        <v>2065</v>
      </c>
      <c r="E54" s="13">
        <v>441856</v>
      </c>
    </row>
    <row r="55" spans="1:5" s="12" customFormat="1" x14ac:dyDescent="0.25">
      <c r="A55" s="3">
        <v>53</v>
      </c>
      <c r="B55" s="12" t="s">
        <v>60</v>
      </c>
      <c r="C55" s="13">
        <v>790</v>
      </c>
      <c r="D55" s="13">
        <v>1682</v>
      </c>
      <c r="E55" s="13">
        <v>372799</v>
      </c>
    </row>
    <row r="56" spans="1:5" s="12" customFormat="1" x14ac:dyDescent="0.25">
      <c r="A56" s="3">
        <v>54</v>
      </c>
      <c r="B56" s="12" t="s">
        <v>61</v>
      </c>
      <c r="C56" s="12">
        <v>294</v>
      </c>
      <c r="D56" s="13">
        <v>620</v>
      </c>
      <c r="E56" s="13">
        <v>137038</v>
      </c>
    </row>
    <row r="57" spans="1:5" s="12" customFormat="1" x14ac:dyDescent="0.25">
      <c r="A57" s="3">
        <v>55</v>
      </c>
      <c r="B57" s="12" t="s">
        <v>62</v>
      </c>
      <c r="C57" s="13">
        <v>6102</v>
      </c>
      <c r="D57" s="13">
        <v>12684</v>
      </c>
      <c r="E57" s="13">
        <v>2812276</v>
      </c>
    </row>
    <row r="58" spans="1:5" s="12" customFormat="1" x14ac:dyDescent="0.25">
      <c r="A58" s="3">
        <v>56</v>
      </c>
      <c r="B58" s="12" t="s">
        <v>63</v>
      </c>
      <c r="C58" s="13">
        <v>1860</v>
      </c>
      <c r="D58" s="13">
        <v>3452</v>
      </c>
      <c r="E58" s="13">
        <v>765444</v>
      </c>
    </row>
    <row r="59" spans="1:5" s="12" customFormat="1" x14ac:dyDescent="0.25">
      <c r="A59" s="3">
        <v>57</v>
      </c>
      <c r="B59" s="12" t="s">
        <v>64</v>
      </c>
      <c r="C59" s="13">
        <v>569</v>
      </c>
      <c r="D59" s="13">
        <v>1036</v>
      </c>
      <c r="E59" s="13">
        <v>225540</v>
      </c>
    </row>
    <row r="60" spans="1:5" s="12" customFormat="1" x14ac:dyDescent="0.25">
      <c r="A60" s="3">
        <v>58</v>
      </c>
      <c r="B60" s="12" t="s">
        <v>65</v>
      </c>
      <c r="C60" s="13">
        <v>1468</v>
      </c>
      <c r="D60" s="13">
        <v>2663</v>
      </c>
      <c r="E60" s="13">
        <v>605064</v>
      </c>
    </row>
    <row r="61" spans="1:5" s="12" customFormat="1" x14ac:dyDescent="0.25">
      <c r="A61" s="3">
        <v>59</v>
      </c>
      <c r="B61" s="12" t="s">
        <v>66</v>
      </c>
      <c r="C61" s="13">
        <v>322</v>
      </c>
      <c r="D61" s="13">
        <v>718</v>
      </c>
      <c r="E61" s="13">
        <v>151005</v>
      </c>
    </row>
    <row r="62" spans="1:5" s="12" customFormat="1" x14ac:dyDescent="0.25">
      <c r="A62" s="3">
        <v>60</v>
      </c>
      <c r="B62" s="12" t="s">
        <v>67</v>
      </c>
      <c r="C62" s="13">
        <v>1709</v>
      </c>
      <c r="D62" s="13">
        <v>3541</v>
      </c>
      <c r="E62" s="13">
        <v>773518</v>
      </c>
    </row>
    <row r="63" spans="1:5" s="12" customFormat="1" x14ac:dyDescent="0.25">
      <c r="A63" s="3">
        <v>61</v>
      </c>
      <c r="B63" s="2" t="s">
        <v>68</v>
      </c>
      <c r="C63" s="13">
        <v>573</v>
      </c>
      <c r="D63" s="13">
        <v>1148</v>
      </c>
      <c r="E63" s="13">
        <v>255050</v>
      </c>
    </row>
    <row r="64" spans="1:5" s="12" customFormat="1" x14ac:dyDescent="0.25">
      <c r="A64" s="3">
        <v>62</v>
      </c>
      <c r="B64" s="12" t="s">
        <v>69</v>
      </c>
      <c r="C64" s="13">
        <v>32962</v>
      </c>
      <c r="D64" s="13">
        <v>67278</v>
      </c>
      <c r="E64" s="13">
        <v>15387787</v>
      </c>
    </row>
    <row r="65" spans="1:5" s="12" customFormat="1" x14ac:dyDescent="0.25">
      <c r="A65" s="3">
        <v>63</v>
      </c>
      <c r="B65" s="12" t="s">
        <v>70</v>
      </c>
      <c r="C65" s="13">
        <v>142</v>
      </c>
      <c r="D65" s="13">
        <v>294</v>
      </c>
      <c r="E65" s="13">
        <v>64562</v>
      </c>
    </row>
    <row r="66" spans="1:5" s="12" customFormat="1" x14ac:dyDescent="0.25">
      <c r="A66" s="3">
        <v>64</v>
      </c>
      <c r="B66" s="12" t="s">
        <v>71</v>
      </c>
      <c r="C66" s="12">
        <v>487</v>
      </c>
      <c r="D66" s="13">
        <v>1004</v>
      </c>
      <c r="E66" s="13">
        <v>218069</v>
      </c>
    </row>
    <row r="67" spans="1:5" s="12" customFormat="1" x14ac:dyDescent="0.25">
      <c r="A67" s="3">
        <v>65</v>
      </c>
      <c r="B67" s="12" t="s">
        <v>72</v>
      </c>
      <c r="C67" s="12">
        <v>549</v>
      </c>
      <c r="D67" s="13">
        <v>1131</v>
      </c>
      <c r="E67" s="13">
        <v>247076</v>
      </c>
    </row>
    <row r="68" spans="1:5" s="12" customFormat="1" x14ac:dyDescent="0.25">
      <c r="A68" s="3">
        <v>66</v>
      </c>
      <c r="B68" s="12" t="s">
        <v>73</v>
      </c>
      <c r="C68" s="13">
        <v>1634</v>
      </c>
      <c r="D68" s="13">
        <v>3679</v>
      </c>
      <c r="E68" s="13">
        <v>795354</v>
      </c>
    </row>
    <row r="69" spans="1:5" s="12" customFormat="1" x14ac:dyDescent="0.25">
      <c r="A69" s="3">
        <v>67</v>
      </c>
      <c r="B69" s="12" t="s">
        <v>74</v>
      </c>
      <c r="C69" s="13">
        <v>302</v>
      </c>
      <c r="D69" s="13">
        <v>616</v>
      </c>
      <c r="E69" s="13">
        <v>130497</v>
      </c>
    </row>
    <row r="70" spans="1:5" s="12" customFormat="1" x14ac:dyDescent="0.25">
      <c r="A70" s="3">
        <v>68</v>
      </c>
      <c r="B70" s="12" t="s">
        <v>75</v>
      </c>
      <c r="C70" s="12">
        <v>427</v>
      </c>
      <c r="D70" s="12">
        <v>910</v>
      </c>
      <c r="E70" s="13">
        <v>201066</v>
      </c>
    </row>
    <row r="71" spans="1:5" s="12" customFormat="1" x14ac:dyDescent="0.25">
      <c r="A71" s="3">
        <v>69</v>
      </c>
      <c r="B71" s="12" t="s">
        <v>76</v>
      </c>
      <c r="C71" s="13">
        <v>11050</v>
      </c>
      <c r="D71" s="13">
        <v>18312</v>
      </c>
      <c r="E71" s="13">
        <v>4288983</v>
      </c>
    </row>
    <row r="72" spans="1:5" s="12" customFormat="1" x14ac:dyDescent="0.25">
      <c r="A72" s="3">
        <v>70</v>
      </c>
      <c r="B72" s="12" t="s">
        <v>77</v>
      </c>
      <c r="C72" s="13">
        <v>2405</v>
      </c>
      <c r="D72" s="13">
        <v>5545</v>
      </c>
      <c r="E72" s="13">
        <v>1185926</v>
      </c>
    </row>
    <row r="73" spans="1:5" s="12" customFormat="1" x14ac:dyDescent="0.25">
      <c r="A73" s="3">
        <v>71</v>
      </c>
      <c r="B73" s="12" t="s">
        <v>78</v>
      </c>
      <c r="C73" s="13">
        <v>1989</v>
      </c>
      <c r="D73" s="13">
        <v>4723</v>
      </c>
      <c r="E73" s="13">
        <v>1015902</v>
      </c>
    </row>
    <row r="74" spans="1:5" s="12" customFormat="1" x14ac:dyDescent="0.25">
      <c r="A74" s="3">
        <v>72</v>
      </c>
      <c r="B74" s="12" t="s">
        <v>79</v>
      </c>
      <c r="C74" s="13">
        <v>427</v>
      </c>
      <c r="D74" s="13">
        <v>870</v>
      </c>
      <c r="E74" s="13">
        <v>186502</v>
      </c>
    </row>
    <row r="75" spans="1:5" s="12" customFormat="1" x14ac:dyDescent="0.25">
      <c r="A75" s="3">
        <v>73</v>
      </c>
      <c r="B75" s="12" t="s">
        <v>80</v>
      </c>
      <c r="C75" s="13">
        <v>6044</v>
      </c>
      <c r="D75" s="13">
        <v>14078</v>
      </c>
      <c r="E75" s="13">
        <v>3095268</v>
      </c>
    </row>
    <row r="76" spans="1:5" s="12" customFormat="1" x14ac:dyDescent="0.25">
      <c r="A76" s="3">
        <v>74</v>
      </c>
      <c r="B76" s="12" t="s">
        <v>81</v>
      </c>
      <c r="C76" s="13">
        <v>2638</v>
      </c>
      <c r="D76" s="13">
        <v>5560</v>
      </c>
      <c r="E76" s="13">
        <v>1225189</v>
      </c>
    </row>
    <row r="77" spans="1:5" s="12" customFormat="1" x14ac:dyDescent="0.25">
      <c r="A77" s="3">
        <v>75</v>
      </c>
      <c r="B77" s="12" t="s">
        <v>82</v>
      </c>
      <c r="C77" s="13">
        <v>307</v>
      </c>
      <c r="D77" s="13">
        <v>567</v>
      </c>
      <c r="E77" s="13">
        <v>126341</v>
      </c>
    </row>
    <row r="78" spans="1:5" s="12" customFormat="1" x14ac:dyDescent="0.25">
      <c r="A78" s="3">
        <v>76</v>
      </c>
      <c r="B78" s="12" t="s">
        <v>83</v>
      </c>
      <c r="C78" s="12">
        <v>428</v>
      </c>
      <c r="D78" s="12">
        <v>863</v>
      </c>
      <c r="E78" s="13">
        <v>184238</v>
      </c>
    </row>
    <row r="79" spans="1:5" s="12" customFormat="1" x14ac:dyDescent="0.25">
      <c r="A79" s="3">
        <v>77</v>
      </c>
      <c r="B79" s="12" t="s">
        <v>84</v>
      </c>
      <c r="C79" s="12">
        <v>875</v>
      </c>
      <c r="D79" s="13">
        <v>1661</v>
      </c>
      <c r="E79" s="13">
        <v>366425</v>
      </c>
    </row>
    <row r="80" spans="1:5" s="12" customFormat="1" x14ac:dyDescent="0.25">
      <c r="A80" s="3">
        <v>78</v>
      </c>
      <c r="B80" s="12" t="s">
        <v>85</v>
      </c>
      <c r="C80" s="12">
        <v>216</v>
      </c>
      <c r="D80" s="13">
        <v>469</v>
      </c>
      <c r="E80" s="13">
        <v>101845</v>
      </c>
    </row>
    <row r="81" spans="1:5" s="12" customFormat="1" x14ac:dyDescent="0.25">
      <c r="A81" s="3">
        <v>79</v>
      </c>
      <c r="B81" s="12" t="s">
        <v>86</v>
      </c>
      <c r="C81" s="12">
        <v>530</v>
      </c>
      <c r="D81" s="12">
        <v>963</v>
      </c>
      <c r="E81" s="13">
        <v>214754</v>
      </c>
    </row>
    <row r="82" spans="1:5" s="12" customFormat="1" x14ac:dyDescent="0.25">
      <c r="A82" s="3">
        <v>80</v>
      </c>
      <c r="B82" s="12" t="s">
        <v>87</v>
      </c>
      <c r="C82" s="12">
        <v>783</v>
      </c>
      <c r="D82" s="13">
        <v>1575</v>
      </c>
      <c r="E82" s="13">
        <v>343481</v>
      </c>
    </row>
    <row r="83" spans="1:5" s="12" customFormat="1" x14ac:dyDescent="0.25">
      <c r="A83" s="3">
        <v>82</v>
      </c>
      <c r="B83" s="12" t="s">
        <v>88</v>
      </c>
      <c r="C83" s="13">
        <v>4726</v>
      </c>
      <c r="D83" s="13">
        <v>9113</v>
      </c>
      <c r="E83" s="13">
        <v>2066814</v>
      </c>
    </row>
    <row r="84" spans="1:5" s="12" customFormat="1" x14ac:dyDescent="0.25">
      <c r="A84" s="3">
        <v>83</v>
      </c>
      <c r="B84" s="12" t="s">
        <v>89</v>
      </c>
      <c r="C84" s="13">
        <v>308</v>
      </c>
      <c r="D84" s="13">
        <v>642</v>
      </c>
      <c r="E84" s="13">
        <v>137010</v>
      </c>
    </row>
    <row r="85" spans="1:5" s="12" customFormat="1" x14ac:dyDescent="0.25">
      <c r="A85" s="3">
        <v>84</v>
      </c>
      <c r="B85" s="12" t="s">
        <v>90</v>
      </c>
      <c r="C85" s="12">
        <v>335</v>
      </c>
      <c r="D85" s="12">
        <v>658</v>
      </c>
      <c r="E85" s="13">
        <v>145696</v>
      </c>
    </row>
    <row r="86" spans="1:5" s="12" customFormat="1" x14ac:dyDescent="0.25">
      <c r="A86" s="3">
        <v>85</v>
      </c>
      <c r="B86" s="12" t="s">
        <v>91</v>
      </c>
      <c r="C86" s="13">
        <v>1678</v>
      </c>
      <c r="D86" s="13">
        <v>3039</v>
      </c>
      <c r="E86" s="13">
        <v>691815</v>
      </c>
    </row>
    <row r="87" spans="1:5" s="12" customFormat="1" x14ac:dyDescent="0.25">
      <c r="A87" s="3">
        <v>86</v>
      </c>
      <c r="B87" s="12" t="s">
        <v>92</v>
      </c>
      <c r="C87" s="13">
        <v>2379</v>
      </c>
      <c r="D87" s="13">
        <v>4628</v>
      </c>
      <c r="E87" s="13">
        <v>1045168</v>
      </c>
    </row>
    <row r="88" spans="1:5" s="12" customFormat="1" x14ac:dyDescent="0.25">
      <c r="A88" s="14">
        <v>87</v>
      </c>
      <c r="B88" s="15" t="s">
        <v>93</v>
      </c>
      <c r="C88" s="13">
        <v>305</v>
      </c>
      <c r="D88" s="13">
        <v>587</v>
      </c>
      <c r="E88" s="13">
        <v>130478</v>
      </c>
    </row>
    <row r="89" spans="1:5" s="2" customFormat="1" x14ac:dyDescent="0.25">
      <c r="A89" s="14">
        <v>88</v>
      </c>
      <c r="B89" s="15" t="s">
        <v>94</v>
      </c>
      <c r="C89" s="12">
        <v>13</v>
      </c>
      <c r="D89" s="12">
        <v>39</v>
      </c>
      <c r="E89" s="13">
        <v>8175</v>
      </c>
    </row>
    <row r="90" spans="1:5" s="2" customFormat="1" x14ac:dyDescent="0.25">
      <c r="A90" s="47">
        <v>92</v>
      </c>
      <c r="B90" s="48" t="s">
        <v>95</v>
      </c>
      <c r="C90" s="49">
        <v>1188</v>
      </c>
      <c r="D90" s="49">
        <v>2305</v>
      </c>
      <c r="E90" s="49">
        <v>552891</v>
      </c>
    </row>
    <row r="91" spans="1:5" s="2" customFormat="1" x14ac:dyDescent="0.25">
      <c r="A91" s="47" t="s">
        <v>124</v>
      </c>
      <c r="B91" s="48" t="s">
        <v>96</v>
      </c>
      <c r="C91" s="49">
        <v>1598</v>
      </c>
      <c r="D91" s="49">
        <v>3572</v>
      </c>
      <c r="E91" s="49">
        <v>818347</v>
      </c>
    </row>
    <row r="92" spans="1:5" s="2" customFormat="1" x14ac:dyDescent="0.25">
      <c r="A92" s="50" t="s">
        <v>97</v>
      </c>
      <c r="B92" s="51" t="s">
        <v>97</v>
      </c>
      <c r="C92" s="52">
        <v>0</v>
      </c>
      <c r="D92" s="52">
        <v>0</v>
      </c>
      <c r="E92" s="52">
        <v>0</v>
      </c>
    </row>
    <row r="93" spans="1:5" s="16" customFormat="1" ht="13" x14ac:dyDescent="0.3">
      <c r="A93" s="9"/>
      <c r="B93" s="16" t="s">
        <v>125</v>
      </c>
      <c r="C93" s="7">
        <f>SUM(C5:C92)</f>
        <v>217618</v>
      </c>
      <c r="D93" s="7">
        <f>SUM(D5:D92)</f>
        <v>425042</v>
      </c>
      <c r="E93" s="7">
        <f>SUM(E5:E92)</f>
        <v>96306389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s="12" customFormat="1" x14ac:dyDescent="0.25">
      <c r="A96" s="12" t="s">
        <v>127</v>
      </c>
      <c r="C96" s="13"/>
      <c r="D96" s="13"/>
      <c r="E96" s="13"/>
    </row>
    <row r="97" spans="1:7" s="12" customFormat="1" x14ac:dyDescent="0.25">
      <c r="A97" s="3"/>
      <c r="B97" s="12" t="s">
        <v>128</v>
      </c>
      <c r="C97" s="13"/>
      <c r="D97" s="13"/>
      <c r="E97" s="13"/>
    </row>
    <row r="98" spans="1:7" s="12" customFormat="1" x14ac:dyDescent="0.25">
      <c r="A98" s="21" t="s">
        <v>99</v>
      </c>
      <c r="C98" s="13"/>
      <c r="D98" s="13"/>
      <c r="E98" s="13"/>
    </row>
    <row r="99" spans="1:7" x14ac:dyDescent="0.25">
      <c r="A99" s="63" t="s">
        <v>100</v>
      </c>
      <c r="B99" s="63"/>
      <c r="C99" s="63"/>
      <c r="D99" s="63"/>
      <c r="E99" s="22"/>
      <c r="F99" s="12"/>
      <c r="G99" s="12"/>
    </row>
    <row r="100" spans="1:7" x14ac:dyDescent="0.25">
      <c r="A100" s="62" t="s">
        <v>101</v>
      </c>
      <c r="B100" s="62"/>
      <c r="C100" s="62"/>
      <c r="D100" s="62"/>
      <c r="E100" s="62"/>
      <c r="F100" s="12"/>
      <c r="G100" s="12"/>
    </row>
    <row r="101" spans="1:7" x14ac:dyDescent="0.25">
      <c r="A101" s="27" t="s">
        <v>129</v>
      </c>
      <c r="B101" s="22"/>
      <c r="C101" s="28"/>
      <c r="D101" s="28"/>
      <c r="E101" s="28"/>
      <c r="F101" s="22"/>
      <c r="G101" s="2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A4" sqref="A4:B4"/>
    </sheetView>
  </sheetViews>
  <sheetFormatPr defaultRowHeight="12.5" x14ac:dyDescent="0.25"/>
  <cols>
    <col min="1" max="1" width="1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130</v>
      </c>
    </row>
    <row r="4" spans="1:5" s="4" customFormat="1" ht="27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s="12" customFormat="1" x14ac:dyDescent="0.25">
      <c r="A5" s="3">
        <v>1</v>
      </c>
      <c r="B5" s="12" t="s">
        <v>10</v>
      </c>
      <c r="C5" s="12">
        <v>686</v>
      </c>
      <c r="D5" s="13">
        <v>1230</v>
      </c>
      <c r="E5" s="13">
        <v>286856</v>
      </c>
    </row>
    <row r="6" spans="1:5" s="12" customFormat="1" x14ac:dyDescent="0.25">
      <c r="A6" s="3">
        <v>2</v>
      </c>
      <c r="B6" s="12" t="s">
        <v>11</v>
      </c>
      <c r="C6" s="13">
        <v>9770</v>
      </c>
      <c r="D6" s="13">
        <v>20034</v>
      </c>
      <c r="E6" s="13">
        <v>4545920</v>
      </c>
    </row>
    <row r="7" spans="1:5" s="12" customFormat="1" x14ac:dyDescent="0.25">
      <c r="A7" s="3">
        <v>3</v>
      </c>
      <c r="B7" s="12" t="s">
        <v>12</v>
      </c>
      <c r="C7" s="13">
        <v>1072</v>
      </c>
      <c r="D7" s="13">
        <v>2057</v>
      </c>
      <c r="E7" s="13">
        <v>462718</v>
      </c>
    </row>
    <row r="8" spans="1:5" s="12" customFormat="1" x14ac:dyDescent="0.25">
      <c r="A8" s="3">
        <v>4</v>
      </c>
      <c r="B8" s="12" t="s">
        <v>13</v>
      </c>
      <c r="C8" s="13">
        <v>2012</v>
      </c>
      <c r="D8" s="13">
        <v>3666</v>
      </c>
      <c r="E8" s="13">
        <v>858763</v>
      </c>
    </row>
    <row r="9" spans="1:5" s="12" customFormat="1" x14ac:dyDescent="0.25">
      <c r="A9" s="3">
        <v>5</v>
      </c>
      <c r="B9" s="12" t="s">
        <v>14</v>
      </c>
      <c r="C9" s="13">
        <v>1918</v>
      </c>
      <c r="D9" s="13">
        <v>3785</v>
      </c>
      <c r="E9" s="13">
        <v>876160</v>
      </c>
    </row>
    <row r="10" spans="1:5" s="12" customFormat="1" x14ac:dyDescent="0.25">
      <c r="A10" s="3">
        <v>6</v>
      </c>
      <c r="B10" s="12" t="s">
        <v>15</v>
      </c>
      <c r="C10" s="12">
        <v>215</v>
      </c>
      <c r="D10" s="12">
        <v>413</v>
      </c>
      <c r="E10" s="13">
        <v>95324</v>
      </c>
    </row>
    <row r="11" spans="1:5" s="12" customFormat="1" x14ac:dyDescent="0.25">
      <c r="A11" s="3">
        <v>7</v>
      </c>
      <c r="B11" s="12" t="s">
        <v>16</v>
      </c>
      <c r="C11" s="13">
        <v>2730</v>
      </c>
      <c r="D11" s="13">
        <v>5219</v>
      </c>
      <c r="E11" s="13">
        <v>1191572</v>
      </c>
    </row>
    <row r="12" spans="1:5" s="12" customFormat="1" x14ac:dyDescent="0.25">
      <c r="A12" s="3">
        <v>8</v>
      </c>
      <c r="B12" s="12" t="s">
        <v>17</v>
      </c>
      <c r="C12" s="12">
        <v>731</v>
      </c>
      <c r="D12" s="13">
        <v>1459</v>
      </c>
      <c r="E12" s="13">
        <v>322076</v>
      </c>
    </row>
    <row r="13" spans="1:5" s="12" customFormat="1" x14ac:dyDescent="0.25">
      <c r="A13" s="3">
        <v>9</v>
      </c>
      <c r="B13" s="12" t="s">
        <v>18</v>
      </c>
      <c r="C13" s="13">
        <v>1422</v>
      </c>
      <c r="D13" s="13">
        <v>2531</v>
      </c>
      <c r="E13" s="13">
        <v>601388</v>
      </c>
    </row>
    <row r="14" spans="1:5" s="12" customFormat="1" x14ac:dyDescent="0.25">
      <c r="A14" s="3">
        <v>10</v>
      </c>
      <c r="B14" s="12" t="s">
        <v>19</v>
      </c>
      <c r="C14" s="13">
        <v>1369</v>
      </c>
      <c r="D14" s="13">
        <v>2759</v>
      </c>
      <c r="E14" s="13">
        <v>624577</v>
      </c>
    </row>
    <row r="15" spans="1:5" s="12" customFormat="1" x14ac:dyDescent="0.25">
      <c r="A15" s="3">
        <v>11</v>
      </c>
      <c r="B15" s="12" t="s">
        <v>20</v>
      </c>
      <c r="C15" s="13">
        <v>2089</v>
      </c>
      <c r="D15" s="13">
        <v>4250</v>
      </c>
      <c r="E15" s="13">
        <v>997816</v>
      </c>
    </row>
    <row r="16" spans="1:5" s="12" customFormat="1" x14ac:dyDescent="0.25">
      <c r="A16" s="3">
        <v>12</v>
      </c>
      <c r="B16" s="12" t="s">
        <v>21</v>
      </c>
      <c r="C16" s="12">
        <v>507</v>
      </c>
      <c r="D16" s="13">
        <v>1028</v>
      </c>
      <c r="E16" s="13">
        <v>241745</v>
      </c>
    </row>
    <row r="17" spans="1:11" s="12" customFormat="1" x14ac:dyDescent="0.25">
      <c r="A17" s="3">
        <v>13</v>
      </c>
      <c r="B17" s="12" t="s">
        <v>22</v>
      </c>
      <c r="C17" s="13">
        <v>1268</v>
      </c>
      <c r="D17" s="13">
        <v>2316</v>
      </c>
      <c r="E17" s="13">
        <v>544324</v>
      </c>
    </row>
    <row r="18" spans="1:11" s="12" customFormat="1" x14ac:dyDescent="0.25">
      <c r="A18" s="3">
        <v>14</v>
      </c>
      <c r="B18" s="12" t="s">
        <v>23</v>
      </c>
      <c r="C18" s="13">
        <v>3437</v>
      </c>
      <c r="D18" s="13">
        <v>7253</v>
      </c>
      <c r="E18" s="13">
        <v>1647900.38</v>
      </c>
      <c r="K18" s="2"/>
    </row>
    <row r="19" spans="1:11" s="12" customFormat="1" x14ac:dyDescent="0.25">
      <c r="A19" s="3">
        <v>15</v>
      </c>
      <c r="B19" s="12" t="s">
        <v>24</v>
      </c>
      <c r="C19" s="12">
        <v>384</v>
      </c>
      <c r="D19" s="12">
        <v>752</v>
      </c>
      <c r="E19" s="13">
        <v>168032</v>
      </c>
    </row>
    <row r="20" spans="1:11" s="12" customFormat="1" x14ac:dyDescent="0.25">
      <c r="A20" s="3">
        <v>16</v>
      </c>
      <c r="B20" s="12" t="s">
        <v>25</v>
      </c>
      <c r="C20" s="12">
        <v>142</v>
      </c>
      <c r="D20" s="12">
        <v>246</v>
      </c>
      <c r="E20" s="13">
        <v>56361</v>
      </c>
    </row>
    <row r="21" spans="1:11" s="12" customFormat="1" x14ac:dyDescent="0.25">
      <c r="A21" s="3">
        <v>17</v>
      </c>
      <c r="B21" s="12" t="s">
        <v>26</v>
      </c>
      <c r="C21" s="12">
        <v>540</v>
      </c>
      <c r="D21" s="13">
        <v>1108</v>
      </c>
      <c r="E21" s="13">
        <v>243543</v>
      </c>
    </row>
    <row r="22" spans="1:11" s="12" customFormat="1" x14ac:dyDescent="0.25">
      <c r="A22" s="3">
        <v>18</v>
      </c>
      <c r="B22" s="12" t="s">
        <v>27</v>
      </c>
      <c r="C22" s="13">
        <v>2341</v>
      </c>
      <c r="D22" s="13">
        <v>4370</v>
      </c>
      <c r="E22" s="13">
        <v>1000926</v>
      </c>
    </row>
    <row r="23" spans="1:11" s="12" customFormat="1" x14ac:dyDescent="0.25">
      <c r="A23" s="3">
        <v>19</v>
      </c>
      <c r="B23" s="12" t="s">
        <v>28</v>
      </c>
      <c r="C23" s="13">
        <v>10278</v>
      </c>
      <c r="D23" s="13">
        <v>20540</v>
      </c>
      <c r="E23" s="13">
        <v>4747855</v>
      </c>
    </row>
    <row r="24" spans="1:11" s="12" customFormat="1" x14ac:dyDescent="0.25">
      <c r="A24" s="3">
        <v>21</v>
      </c>
      <c r="B24" s="12" t="s">
        <v>29</v>
      </c>
      <c r="C24" s="13">
        <v>1218</v>
      </c>
      <c r="D24" s="13">
        <v>2244</v>
      </c>
      <c r="E24" s="13">
        <v>517168</v>
      </c>
    </row>
    <row r="25" spans="1:11" s="12" customFormat="1" x14ac:dyDescent="0.25">
      <c r="A25" s="3">
        <v>22</v>
      </c>
      <c r="B25" s="12" t="s">
        <v>30</v>
      </c>
      <c r="C25" s="12">
        <v>646</v>
      </c>
      <c r="D25" s="13">
        <v>1344</v>
      </c>
      <c r="E25" s="13">
        <v>298921</v>
      </c>
    </row>
    <row r="26" spans="1:11" s="12" customFormat="1" x14ac:dyDescent="0.25">
      <c r="A26" s="3">
        <v>23</v>
      </c>
      <c r="B26" s="12" t="s">
        <v>31</v>
      </c>
      <c r="C26" s="12">
        <v>612</v>
      </c>
      <c r="D26" s="13">
        <v>1147</v>
      </c>
      <c r="E26" s="13">
        <v>257059</v>
      </c>
    </row>
    <row r="27" spans="1:11" s="12" customFormat="1" x14ac:dyDescent="0.25">
      <c r="A27" s="3">
        <v>24</v>
      </c>
      <c r="B27" s="12" t="s">
        <v>32</v>
      </c>
      <c r="C27" s="13">
        <v>1638</v>
      </c>
      <c r="D27" s="13">
        <v>3494</v>
      </c>
      <c r="E27" s="13">
        <v>777322</v>
      </c>
    </row>
    <row r="28" spans="1:11" s="12" customFormat="1" x14ac:dyDescent="0.25">
      <c r="A28" s="3">
        <v>25</v>
      </c>
      <c r="B28" s="12" t="s">
        <v>33</v>
      </c>
      <c r="C28" s="13">
        <v>1309</v>
      </c>
      <c r="D28" s="13">
        <v>2444</v>
      </c>
      <c r="E28" s="13">
        <v>556504</v>
      </c>
    </row>
    <row r="29" spans="1:11" s="12" customFormat="1" x14ac:dyDescent="0.25">
      <c r="A29" s="3">
        <v>27</v>
      </c>
      <c r="B29" s="12" t="s">
        <v>34</v>
      </c>
      <c r="C29" s="13">
        <v>59682</v>
      </c>
      <c r="D29" s="13">
        <v>109583</v>
      </c>
      <c r="E29" s="13">
        <v>26787450</v>
      </c>
    </row>
    <row r="30" spans="1:11" s="12" customFormat="1" x14ac:dyDescent="0.25">
      <c r="A30" s="3">
        <v>28</v>
      </c>
      <c r="B30" s="12" t="s">
        <v>35</v>
      </c>
      <c r="C30" s="12">
        <v>451</v>
      </c>
      <c r="D30" s="13">
        <v>859</v>
      </c>
      <c r="E30" s="13">
        <v>193973</v>
      </c>
    </row>
    <row r="31" spans="1:11" s="12" customFormat="1" x14ac:dyDescent="0.25">
      <c r="A31" s="3">
        <v>29</v>
      </c>
      <c r="B31" s="12" t="s">
        <v>36</v>
      </c>
      <c r="C31" s="13">
        <v>999</v>
      </c>
      <c r="D31" s="13">
        <v>2047</v>
      </c>
      <c r="E31" s="13">
        <v>457857</v>
      </c>
    </row>
    <row r="32" spans="1:11" s="12" customFormat="1" x14ac:dyDescent="0.25">
      <c r="A32" s="3">
        <v>30</v>
      </c>
      <c r="B32" s="12" t="s">
        <v>37</v>
      </c>
      <c r="C32" s="13">
        <v>1211</v>
      </c>
      <c r="D32" s="13">
        <v>2287</v>
      </c>
      <c r="E32" s="13">
        <v>547692</v>
      </c>
    </row>
    <row r="33" spans="1:5" s="12" customFormat="1" x14ac:dyDescent="0.25">
      <c r="A33" s="3">
        <v>31</v>
      </c>
      <c r="B33" s="12" t="s">
        <v>38</v>
      </c>
      <c r="C33" s="13">
        <v>2355</v>
      </c>
      <c r="D33" s="13">
        <v>4321</v>
      </c>
      <c r="E33" s="13">
        <v>1011906</v>
      </c>
    </row>
    <row r="34" spans="1:5" s="12" customFormat="1" x14ac:dyDescent="0.25">
      <c r="A34" s="3">
        <v>32</v>
      </c>
      <c r="B34" s="12" t="s">
        <v>39</v>
      </c>
      <c r="C34" s="12">
        <v>310</v>
      </c>
      <c r="D34" s="12">
        <v>636</v>
      </c>
      <c r="E34" s="13">
        <v>148407</v>
      </c>
    </row>
    <row r="35" spans="1:5" s="12" customFormat="1" x14ac:dyDescent="0.25">
      <c r="A35" s="3">
        <v>33</v>
      </c>
      <c r="B35" s="12" t="s">
        <v>40</v>
      </c>
      <c r="C35" s="12">
        <v>825</v>
      </c>
      <c r="D35" s="13">
        <v>1462</v>
      </c>
      <c r="E35" s="13">
        <v>343761</v>
      </c>
    </row>
    <row r="36" spans="1:5" s="12" customFormat="1" x14ac:dyDescent="0.25">
      <c r="A36" s="3">
        <v>34</v>
      </c>
      <c r="B36" s="12" t="s">
        <v>41</v>
      </c>
      <c r="C36" s="13">
        <v>1987</v>
      </c>
      <c r="D36" s="13">
        <v>4383</v>
      </c>
      <c r="E36" s="13">
        <v>962527</v>
      </c>
    </row>
    <row r="37" spans="1:5" s="12" customFormat="1" x14ac:dyDescent="0.25">
      <c r="A37" s="3">
        <v>35</v>
      </c>
      <c r="B37" s="12" t="s">
        <v>42</v>
      </c>
      <c r="C37" s="12">
        <v>151</v>
      </c>
      <c r="D37" s="12">
        <v>361</v>
      </c>
      <c r="E37" s="13">
        <v>80308</v>
      </c>
    </row>
    <row r="38" spans="1:5" s="12" customFormat="1" x14ac:dyDescent="0.25">
      <c r="A38" s="3">
        <v>36</v>
      </c>
      <c r="B38" s="12" t="s">
        <v>43</v>
      </c>
      <c r="C38" s="12">
        <v>725</v>
      </c>
      <c r="D38" s="13">
        <v>1229</v>
      </c>
      <c r="E38" s="13">
        <v>285552</v>
      </c>
    </row>
    <row r="39" spans="1:5" s="12" customFormat="1" x14ac:dyDescent="0.25">
      <c r="A39" s="3">
        <v>37</v>
      </c>
      <c r="B39" s="12" t="s">
        <v>44</v>
      </c>
      <c r="C39" s="12">
        <v>232</v>
      </c>
      <c r="D39" s="12">
        <v>461</v>
      </c>
      <c r="E39" s="13">
        <v>101789</v>
      </c>
    </row>
    <row r="40" spans="1:5" s="12" customFormat="1" x14ac:dyDescent="0.25">
      <c r="A40" s="3">
        <v>38</v>
      </c>
      <c r="B40" s="12" t="s">
        <v>45</v>
      </c>
      <c r="C40" s="12">
        <v>334</v>
      </c>
      <c r="D40" s="12">
        <v>633</v>
      </c>
      <c r="E40" s="13">
        <v>143782</v>
      </c>
    </row>
    <row r="41" spans="1:5" s="12" customFormat="1" x14ac:dyDescent="0.25">
      <c r="A41" s="3">
        <v>39</v>
      </c>
      <c r="B41" s="12" t="s">
        <v>46</v>
      </c>
      <c r="C41" s="12">
        <v>143</v>
      </c>
      <c r="D41" s="12">
        <v>285</v>
      </c>
      <c r="E41" s="13">
        <v>65555</v>
      </c>
    </row>
    <row r="42" spans="1:5" s="12" customFormat="1" x14ac:dyDescent="0.25">
      <c r="A42" s="3">
        <v>40</v>
      </c>
      <c r="B42" s="12" t="s">
        <v>47</v>
      </c>
      <c r="C42" s="12">
        <v>619</v>
      </c>
      <c r="D42" s="13">
        <v>1270</v>
      </c>
      <c r="E42" s="13">
        <v>280544</v>
      </c>
    </row>
    <row r="43" spans="1:5" s="12" customFormat="1" x14ac:dyDescent="0.25">
      <c r="A43" s="3">
        <v>41</v>
      </c>
      <c r="B43" s="12" t="s">
        <v>48</v>
      </c>
      <c r="C43" s="12">
        <v>164</v>
      </c>
      <c r="D43" s="12">
        <v>289</v>
      </c>
      <c r="E43" s="13">
        <v>67492</v>
      </c>
    </row>
    <row r="44" spans="1:5" s="12" customFormat="1" x14ac:dyDescent="0.25">
      <c r="A44" s="3">
        <v>42</v>
      </c>
      <c r="B44" s="12" t="s">
        <v>49</v>
      </c>
      <c r="C44" s="13">
        <v>1104</v>
      </c>
      <c r="D44" s="13">
        <v>2399</v>
      </c>
      <c r="E44" s="13">
        <v>532986</v>
      </c>
    </row>
    <row r="45" spans="1:5" s="12" customFormat="1" x14ac:dyDescent="0.25">
      <c r="A45" s="3">
        <v>43</v>
      </c>
      <c r="B45" s="12" t="s">
        <v>50</v>
      </c>
      <c r="C45" s="13">
        <v>893</v>
      </c>
      <c r="D45" s="13">
        <v>1694</v>
      </c>
      <c r="E45" s="13">
        <v>382286</v>
      </c>
    </row>
    <row r="46" spans="1:5" s="12" customFormat="1" x14ac:dyDescent="0.25">
      <c r="A46" s="3">
        <v>44</v>
      </c>
      <c r="B46" s="12" t="s">
        <v>51</v>
      </c>
      <c r="C46" s="12">
        <v>171</v>
      </c>
      <c r="D46" s="12">
        <v>334</v>
      </c>
      <c r="E46" s="13">
        <v>76076</v>
      </c>
    </row>
    <row r="47" spans="1:5" s="12" customFormat="1" x14ac:dyDescent="0.25">
      <c r="A47" s="3">
        <v>45</v>
      </c>
      <c r="B47" s="12" t="s">
        <v>52</v>
      </c>
      <c r="C47" s="12">
        <v>277</v>
      </c>
      <c r="D47" s="12">
        <v>535</v>
      </c>
      <c r="E47" s="13">
        <v>120497</v>
      </c>
    </row>
    <row r="48" spans="1:5" s="12" customFormat="1" x14ac:dyDescent="0.25">
      <c r="A48" s="3">
        <v>46</v>
      </c>
      <c r="B48" s="12" t="s">
        <v>53</v>
      </c>
      <c r="C48" s="13">
        <v>953</v>
      </c>
      <c r="D48" s="13">
        <v>1924</v>
      </c>
      <c r="E48" s="13">
        <v>433828</v>
      </c>
    </row>
    <row r="49" spans="1:5" s="12" customFormat="1" x14ac:dyDescent="0.25">
      <c r="A49" s="3">
        <v>47</v>
      </c>
      <c r="B49" s="12" t="s">
        <v>54</v>
      </c>
      <c r="C49" s="12">
        <v>725</v>
      </c>
      <c r="D49" s="13">
        <v>1425</v>
      </c>
      <c r="E49" s="13">
        <v>316341</v>
      </c>
    </row>
    <row r="50" spans="1:5" s="12" customFormat="1" x14ac:dyDescent="0.25">
      <c r="A50" s="3">
        <v>48</v>
      </c>
      <c r="B50" s="12" t="s">
        <v>55</v>
      </c>
      <c r="C50" s="13">
        <v>1164</v>
      </c>
      <c r="D50" s="13">
        <v>2153</v>
      </c>
      <c r="E50" s="13">
        <v>498756</v>
      </c>
    </row>
    <row r="51" spans="1:5" s="12" customFormat="1" x14ac:dyDescent="0.25">
      <c r="A51" s="3">
        <v>49</v>
      </c>
      <c r="B51" s="12" t="s">
        <v>56</v>
      </c>
      <c r="C51" s="13">
        <v>1167</v>
      </c>
      <c r="D51" s="13">
        <v>2186</v>
      </c>
      <c r="E51" s="13">
        <v>495747</v>
      </c>
    </row>
    <row r="52" spans="1:5" s="12" customFormat="1" x14ac:dyDescent="0.25">
      <c r="A52" s="3">
        <v>50</v>
      </c>
      <c r="B52" s="12" t="s">
        <v>57</v>
      </c>
      <c r="C52" s="13">
        <v>1964</v>
      </c>
      <c r="D52" s="13">
        <v>4295</v>
      </c>
      <c r="E52" s="13">
        <v>966100</v>
      </c>
    </row>
    <row r="53" spans="1:5" s="12" customFormat="1" x14ac:dyDescent="0.25">
      <c r="A53" s="3">
        <v>51</v>
      </c>
      <c r="B53" s="12" t="s">
        <v>58</v>
      </c>
      <c r="C53" s="12">
        <v>243</v>
      </c>
      <c r="D53" s="12">
        <v>498</v>
      </c>
      <c r="E53" s="13">
        <v>115204</v>
      </c>
    </row>
    <row r="54" spans="1:5" s="12" customFormat="1" x14ac:dyDescent="0.25">
      <c r="A54" s="3">
        <v>52</v>
      </c>
      <c r="B54" s="12" t="s">
        <v>59</v>
      </c>
      <c r="C54" s="13">
        <v>903</v>
      </c>
      <c r="D54" s="13">
        <v>2045</v>
      </c>
      <c r="E54" s="13">
        <v>449914</v>
      </c>
    </row>
    <row r="55" spans="1:5" s="12" customFormat="1" x14ac:dyDescent="0.25">
      <c r="A55" s="3">
        <v>53</v>
      </c>
      <c r="B55" s="12" t="s">
        <v>60</v>
      </c>
      <c r="C55" s="12">
        <v>807</v>
      </c>
      <c r="D55" s="13">
        <v>1730</v>
      </c>
      <c r="E55" s="13">
        <v>378316</v>
      </c>
    </row>
    <row r="56" spans="1:5" s="12" customFormat="1" x14ac:dyDescent="0.25">
      <c r="A56" s="3">
        <v>54</v>
      </c>
      <c r="B56" s="12" t="s">
        <v>61</v>
      </c>
      <c r="C56" s="12">
        <v>295</v>
      </c>
      <c r="D56" s="12">
        <v>627</v>
      </c>
      <c r="E56" s="13">
        <v>140819</v>
      </c>
    </row>
    <row r="57" spans="1:5" s="12" customFormat="1" x14ac:dyDescent="0.25">
      <c r="A57" s="3">
        <v>55</v>
      </c>
      <c r="B57" s="12" t="s">
        <v>62</v>
      </c>
      <c r="C57" s="13">
        <v>6147</v>
      </c>
      <c r="D57" s="13">
        <v>12870</v>
      </c>
      <c r="E57" s="13">
        <v>2907614</v>
      </c>
    </row>
    <row r="58" spans="1:5" s="12" customFormat="1" x14ac:dyDescent="0.25">
      <c r="A58" s="3">
        <v>56</v>
      </c>
      <c r="B58" s="12" t="s">
        <v>63</v>
      </c>
      <c r="C58" s="13">
        <v>1878</v>
      </c>
      <c r="D58" s="13">
        <v>3552</v>
      </c>
      <c r="E58" s="13">
        <v>814805</v>
      </c>
    </row>
    <row r="59" spans="1:5" s="12" customFormat="1" x14ac:dyDescent="0.25">
      <c r="A59" s="3">
        <v>57</v>
      </c>
      <c r="B59" s="12" t="s">
        <v>64</v>
      </c>
      <c r="C59" s="12">
        <v>561</v>
      </c>
      <c r="D59" s="13">
        <v>1017</v>
      </c>
      <c r="E59" s="13">
        <v>229383</v>
      </c>
    </row>
    <row r="60" spans="1:5" s="12" customFormat="1" x14ac:dyDescent="0.25">
      <c r="A60" s="3">
        <v>58</v>
      </c>
      <c r="B60" s="12" t="s">
        <v>65</v>
      </c>
      <c r="C60" s="13">
        <v>1467</v>
      </c>
      <c r="D60" s="13">
        <v>2673</v>
      </c>
      <c r="E60" s="13">
        <v>619009</v>
      </c>
    </row>
    <row r="61" spans="1:5" s="12" customFormat="1" x14ac:dyDescent="0.25">
      <c r="A61" s="3">
        <v>59</v>
      </c>
      <c r="B61" s="12" t="s">
        <v>66</v>
      </c>
      <c r="C61" s="12">
        <v>327</v>
      </c>
      <c r="D61" s="12">
        <v>715</v>
      </c>
      <c r="E61" s="13">
        <v>166875</v>
      </c>
    </row>
    <row r="62" spans="1:5" s="12" customFormat="1" x14ac:dyDescent="0.25">
      <c r="A62" s="3">
        <v>60</v>
      </c>
      <c r="B62" s="12" t="s">
        <v>67</v>
      </c>
      <c r="C62" s="13">
        <v>1705</v>
      </c>
      <c r="D62" s="13">
        <v>3550</v>
      </c>
      <c r="E62" s="13">
        <v>800549</v>
      </c>
    </row>
    <row r="63" spans="1:5" s="12" customFormat="1" x14ac:dyDescent="0.25">
      <c r="A63" s="3">
        <v>61</v>
      </c>
      <c r="B63" s="2" t="s">
        <v>68</v>
      </c>
      <c r="C63" s="12">
        <v>588</v>
      </c>
      <c r="D63" s="12">
        <v>1171</v>
      </c>
      <c r="E63" s="13">
        <v>263814</v>
      </c>
    </row>
    <row r="64" spans="1:5" s="12" customFormat="1" x14ac:dyDescent="0.25">
      <c r="A64" s="3">
        <v>62</v>
      </c>
      <c r="B64" s="12" t="s">
        <v>69</v>
      </c>
      <c r="C64" s="13">
        <v>33046</v>
      </c>
      <c r="D64" s="13">
        <v>67667</v>
      </c>
      <c r="E64" s="13">
        <v>15967285</v>
      </c>
    </row>
    <row r="65" spans="1:5" s="12" customFormat="1" x14ac:dyDescent="0.25">
      <c r="A65" s="3">
        <v>63</v>
      </c>
      <c r="B65" s="12" t="s">
        <v>70</v>
      </c>
      <c r="C65" s="12">
        <v>148</v>
      </c>
      <c r="D65" s="12">
        <v>306</v>
      </c>
      <c r="E65" s="13">
        <v>69262</v>
      </c>
    </row>
    <row r="66" spans="1:5" s="12" customFormat="1" x14ac:dyDescent="0.25">
      <c r="A66" s="3">
        <v>64</v>
      </c>
      <c r="B66" s="12" t="s">
        <v>71</v>
      </c>
      <c r="C66" s="12">
        <v>495</v>
      </c>
      <c r="D66" s="13">
        <v>1044</v>
      </c>
      <c r="E66" s="13">
        <v>225867</v>
      </c>
    </row>
    <row r="67" spans="1:5" s="12" customFormat="1" x14ac:dyDescent="0.25">
      <c r="A67" s="3">
        <v>65</v>
      </c>
      <c r="B67" s="12" t="s">
        <v>72</v>
      </c>
      <c r="C67" s="12">
        <v>569</v>
      </c>
      <c r="D67" s="13">
        <v>1170</v>
      </c>
      <c r="E67" s="13">
        <v>264959</v>
      </c>
    </row>
    <row r="68" spans="1:5" s="12" customFormat="1" x14ac:dyDescent="0.25">
      <c r="A68" s="3">
        <v>66</v>
      </c>
      <c r="B68" s="12" t="s">
        <v>73</v>
      </c>
      <c r="C68" s="13">
        <v>1623</v>
      </c>
      <c r="D68" s="13">
        <v>3666</v>
      </c>
      <c r="E68" s="13">
        <v>798146</v>
      </c>
    </row>
    <row r="69" spans="1:5" s="12" customFormat="1" x14ac:dyDescent="0.25">
      <c r="A69" s="3">
        <v>67</v>
      </c>
      <c r="B69" s="12" t="s">
        <v>74</v>
      </c>
      <c r="C69" s="12">
        <v>291</v>
      </c>
      <c r="D69" s="12">
        <v>593</v>
      </c>
      <c r="E69" s="13">
        <v>134085</v>
      </c>
    </row>
    <row r="70" spans="1:5" s="12" customFormat="1" x14ac:dyDescent="0.25">
      <c r="A70" s="3">
        <v>68</v>
      </c>
      <c r="B70" s="12" t="s">
        <v>75</v>
      </c>
      <c r="C70" s="12">
        <v>422</v>
      </c>
      <c r="D70" s="12">
        <v>897</v>
      </c>
      <c r="E70" s="13">
        <v>193886</v>
      </c>
    </row>
    <row r="71" spans="1:5" s="12" customFormat="1" x14ac:dyDescent="0.25">
      <c r="A71" s="3">
        <v>69</v>
      </c>
      <c r="B71" s="12" t="s">
        <v>76</v>
      </c>
      <c r="C71" s="13">
        <v>11116</v>
      </c>
      <c r="D71" s="13">
        <v>18393</v>
      </c>
      <c r="E71" s="13">
        <v>4408100.5199999996</v>
      </c>
    </row>
    <row r="72" spans="1:5" s="12" customFormat="1" x14ac:dyDescent="0.25">
      <c r="A72" s="3">
        <v>70</v>
      </c>
      <c r="B72" s="12" t="s">
        <v>77</v>
      </c>
      <c r="C72" s="13">
        <v>2420</v>
      </c>
      <c r="D72" s="13">
        <v>5609</v>
      </c>
      <c r="E72" s="13">
        <v>1229493</v>
      </c>
    </row>
    <row r="73" spans="1:5" s="12" customFormat="1" x14ac:dyDescent="0.25">
      <c r="A73" s="3">
        <v>71</v>
      </c>
      <c r="B73" s="12" t="s">
        <v>78</v>
      </c>
      <c r="C73" s="13">
        <v>1995</v>
      </c>
      <c r="D73" s="13">
        <v>4741</v>
      </c>
      <c r="E73" s="13">
        <v>1035828</v>
      </c>
    </row>
    <row r="74" spans="1:5" s="12" customFormat="1" x14ac:dyDescent="0.25">
      <c r="A74" s="3">
        <v>72</v>
      </c>
      <c r="B74" s="12" t="s">
        <v>79</v>
      </c>
      <c r="C74" s="12">
        <v>413</v>
      </c>
      <c r="D74" s="12">
        <v>836</v>
      </c>
      <c r="E74" s="13">
        <v>186252</v>
      </c>
    </row>
    <row r="75" spans="1:5" s="12" customFormat="1" x14ac:dyDescent="0.25">
      <c r="A75" s="3">
        <v>73</v>
      </c>
      <c r="B75" s="12" t="s">
        <v>80</v>
      </c>
      <c r="C75" s="13">
        <v>6116</v>
      </c>
      <c r="D75" s="13">
        <v>14285</v>
      </c>
      <c r="E75" s="13">
        <v>3185021</v>
      </c>
    </row>
    <row r="76" spans="1:5" s="12" customFormat="1" x14ac:dyDescent="0.25">
      <c r="A76" s="3">
        <v>74</v>
      </c>
      <c r="B76" s="12" t="s">
        <v>81</v>
      </c>
      <c r="C76" s="13">
        <v>2667</v>
      </c>
      <c r="D76" s="13">
        <v>5676</v>
      </c>
      <c r="E76" s="13">
        <v>1273123</v>
      </c>
    </row>
    <row r="77" spans="1:5" s="12" customFormat="1" x14ac:dyDescent="0.25">
      <c r="A77" s="3">
        <v>75</v>
      </c>
      <c r="B77" s="12" t="s">
        <v>82</v>
      </c>
      <c r="C77" s="12">
        <v>316</v>
      </c>
      <c r="D77" s="12">
        <v>607</v>
      </c>
      <c r="E77" s="13">
        <v>134000</v>
      </c>
    </row>
    <row r="78" spans="1:5" s="12" customFormat="1" x14ac:dyDescent="0.25">
      <c r="A78" s="3">
        <v>76</v>
      </c>
      <c r="B78" s="12" t="s">
        <v>83</v>
      </c>
      <c r="C78" s="12">
        <v>436</v>
      </c>
      <c r="D78" s="12">
        <v>881</v>
      </c>
      <c r="E78" s="13">
        <v>197406</v>
      </c>
    </row>
    <row r="79" spans="1:5" s="12" customFormat="1" x14ac:dyDescent="0.25">
      <c r="A79" s="3">
        <v>77</v>
      </c>
      <c r="B79" s="12" t="s">
        <v>84</v>
      </c>
      <c r="C79" s="12">
        <v>898</v>
      </c>
      <c r="D79" s="13">
        <v>1724</v>
      </c>
      <c r="E79" s="13">
        <v>401871</v>
      </c>
    </row>
    <row r="80" spans="1:5" s="12" customFormat="1" x14ac:dyDescent="0.25">
      <c r="A80" s="3">
        <v>78</v>
      </c>
      <c r="B80" s="12" t="s">
        <v>85</v>
      </c>
      <c r="C80" s="12">
        <v>214</v>
      </c>
      <c r="D80" s="12">
        <v>472</v>
      </c>
      <c r="E80" s="13">
        <v>103868</v>
      </c>
    </row>
    <row r="81" spans="1:5" s="12" customFormat="1" x14ac:dyDescent="0.25">
      <c r="A81" s="3">
        <v>79</v>
      </c>
      <c r="B81" s="12" t="s">
        <v>86</v>
      </c>
      <c r="C81" s="12">
        <v>526</v>
      </c>
      <c r="D81" s="13">
        <v>967</v>
      </c>
      <c r="E81" s="13">
        <v>218264</v>
      </c>
    </row>
    <row r="82" spans="1:5" s="12" customFormat="1" x14ac:dyDescent="0.25">
      <c r="A82" s="3">
        <v>80</v>
      </c>
      <c r="B82" s="12" t="s">
        <v>87</v>
      </c>
      <c r="C82" s="12">
        <v>783</v>
      </c>
      <c r="D82" s="13">
        <v>1589</v>
      </c>
      <c r="E82" s="13">
        <v>356404</v>
      </c>
    </row>
    <row r="83" spans="1:5" s="12" customFormat="1" x14ac:dyDescent="0.25">
      <c r="A83" s="3">
        <v>82</v>
      </c>
      <c r="B83" s="12" t="s">
        <v>88</v>
      </c>
      <c r="C83" s="13">
        <v>4717</v>
      </c>
      <c r="D83" s="13">
        <v>9144</v>
      </c>
      <c r="E83" s="13">
        <v>2129164</v>
      </c>
    </row>
    <row r="84" spans="1:5" s="12" customFormat="1" x14ac:dyDescent="0.25">
      <c r="A84" s="3">
        <v>83</v>
      </c>
      <c r="B84" s="12" t="s">
        <v>89</v>
      </c>
      <c r="C84" s="12">
        <v>314</v>
      </c>
      <c r="D84" s="12">
        <v>651</v>
      </c>
      <c r="E84" s="13">
        <v>143815</v>
      </c>
    </row>
    <row r="85" spans="1:5" s="12" customFormat="1" x14ac:dyDescent="0.25">
      <c r="A85" s="3">
        <v>84</v>
      </c>
      <c r="B85" s="12" t="s">
        <v>90</v>
      </c>
      <c r="C85" s="12">
        <v>335</v>
      </c>
      <c r="D85" s="12">
        <v>667</v>
      </c>
      <c r="E85" s="13">
        <v>149997</v>
      </c>
    </row>
    <row r="86" spans="1:5" s="12" customFormat="1" x14ac:dyDescent="0.25">
      <c r="A86" s="3">
        <v>85</v>
      </c>
      <c r="B86" s="12" t="s">
        <v>91</v>
      </c>
      <c r="C86" s="13">
        <v>1693</v>
      </c>
      <c r="D86" s="13">
        <v>3043</v>
      </c>
      <c r="E86" s="13">
        <v>700085</v>
      </c>
    </row>
    <row r="87" spans="1:5" s="12" customFormat="1" x14ac:dyDescent="0.25">
      <c r="A87" s="3">
        <v>86</v>
      </c>
      <c r="B87" s="12" t="s">
        <v>92</v>
      </c>
      <c r="C87" s="13">
        <v>2409</v>
      </c>
      <c r="D87" s="13">
        <v>4757</v>
      </c>
      <c r="E87" s="13">
        <v>1097277.49</v>
      </c>
    </row>
    <row r="88" spans="1:5" s="12" customFormat="1" x14ac:dyDescent="0.25">
      <c r="A88" s="14">
        <v>87</v>
      </c>
      <c r="B88" s="15" t="s">
        <v>93</v>
      </c>
      <c r="C88" s="12">
        <v>298</v>
      </c>
      <c r="D88" s="12">
        <v>571</v>
      </c>
      <c r="E88" s="13">
        <v>125951</v>
      </c>
    </row>
    <row r="89" spans="1:5" s="12" customFormat="1" x14ac:dyDescent="0.25">
      <c r="A89" s="14">
        <v>88</v>
      </c>
      <c r="B89" s="15" t="s">
        <v>94</v>
      </c>
      <c r="C89" s="12">
        <v>29</v>
      </c>
      <c r="D89" s="12">
        <v>97</v>
      </c>
      <c r="E89" s="13">
        <v>31795</v>
      </c>
    </row>
    <row r="90" spans="1:5" s="12" customFormat="1" x14ac:dyDescent="0.25">
      <c r="A90" s="14">
        <v>92</v>
      </c>
      <c r="B90" s="15" t="s">
        <v>95</v>
      </c>
      <c r="C90" s="13">
        <v>1185</v>
      </c>
      <c r="D90" s="13">
        <v>2327</v>
      </c>
      <c r="E90" s="13">
        <v>563001</v>
      </c>
    </row>
    <row r="91" spans="1:5" s="12" customFormat="1" x14ac:dyDescent="0.25">
      <c r="A91" s="14" t="s">
        <v>124</v>
      </c>
      <c r="B91" s="15" t="s">
        <v>96</v>
      </c>
      <c r="C91" s="13">
        <v>1570</v>
      </c>
      <c r="D91" s="13">
        <v>3494</v>
      </c>
      <c r="E91" s="13">
        <v>811353</v>
      </c>
    </row>
    <row r="92" spans="1:5" s="12" customFormat="1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125</v>
      </c>
      <c r="C93" s="7">
        <f>SUM(C5:C92)</f>
        <v>218905</v>
      </c>
      <c r="D93" s="7">
        <f>SUM(D5:D92)</f>
        <v>429062</v>
      </c>
      <c r="E93" s="7">
        <f>SUM(E5:E92)</f>
        <v>100243903.38999999</v>
      </c>
    </row>
    <row r="94" spans="1:5" s="12" customFormat="1" ht="13" x14ac:dyDescent="0.3">
      <c r="A94" s="9"/>
      <c r="B94" s="16"/>
      <c r="C94" s="7"/>
      <c r="D94" s="7"/>
      <c r="E94" s="7"/>
    </row>
    <row r="95" spans="1:5" s="2" customFormat="1" x14ac:dyDescent="0.25">
      <c r="A95" s="9" t="s">
        <v>126</v>
      </c>
      <c r="B95" s="12"/>
      <c r="C95" s="13"/>
      <c r="D95" s="13"/>
      <c r="E95" s="13"/>
    </row>
    <row r="96" spans="1:5" s="16" customFormat="1" ht="13" x14ac:dyDescent="0.3">
      <c r="A96" s="12" t="s">
        <v>127</v>
      </c>
      <c r="B96" s="12"/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s="12" customFormat="1" x14ac:dyDescent="0.25">
      <c r="A98" s="21" t="s">
        <v>99</v>
      </c>
      <c r="C98" s="13"/>
      <c r="D98" s="13"/>
      <c r="E98" s="13"/>
    </row>
    <row r="99" spans="1:5" s="12" customFormat="1" x14ac:dyDescent="0.25">
      <c r="A99" s="63" t="s">
        <v>100</v>
      </c>
      <c r="B99" s="63"/>
      <c r="C99" s="63"/>
      <c r="D99" s="63"/>
      <c r="E99" s="22"/>
    </row>
    <row r="100" spans="1:5" s="12" customFormat="1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61" activePane="bottomLeft" state="frozen"/>
      <selection pane="bottomLeft" activeCell="A4" sqref="A4:B4"/>
    </sheetView>
  </sheetViews>
  <sheetFormatPr defaultRowHeight="12.5" x14ac:dyDescent="0.25"/>
  <cols>
    <col min="1" max="1" width="14.816406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131</v>
      </c>
    </row>
    <row r="4" spans="1:5" s="4" customFormat="1" ht="36.7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s="12" customFormat="1" x14ac:dyDescent="0.25">
      <c r="A5" s="3">
        <v>1</v>
      </c>
      <c r="B5" s="12" t="s">
        <v>10</v>
      </c>
      <c r="C5" s="12">
        <v>688</v>
      </c>
      <c r="D5" s="13">
        <v>1222</v>
      </c>
      <c r="E5" s="13">
        <v>281177</v>
      </c>
    </row>
    <row r="6" spans="1:5" s="12" customFormat="1" x14ac:dyDescent="0.25">
      <c r="A6" s="3">
        <v>2</v>
      </c>
      <c r="B6" s="12" t="s">
        <v>11</v>
      </c>
      <c r="C6" s="13">
        <v>9849</v>
      </c>
      <c r="D6" s="13">
        <v>20193</v>
      </c>
      <c r="E6" s="13">
        <v>4611066</v>
      </c>
    </row>
    <row r="7" spans="1:5" s="12" customFormat="1" x14ac:dyDescent="0.25">
      <c r="A7" s="3">
        <v>3</v>
      </c>
      <c r="B7" s="12" t="s">
        <v>12</v>
      </c>
      <c r="C7" s="13">
        <v>1082</v>
      </c>
      <c r="D7" s="13">
        <v>2112</v>
      </c>
      <c r="E7" s="13">
        <v>471654</v>
      </c>
    </row>
    <row r="8" spans="1:5" s="12" customFormat="1" x14ac:dyDescent="0.25">
      <c r="A8" s="3">
        <v>4</v>
      </c>
      <c r="B8" s="12" t="s">
        <v>13</v>
      </c>
      <c r="C8" s="13">
        <v>2059</v>
      </c>
      <c r="D8" s="13">
        <v>3757</v>
      </c>
      <c r="E8" s="13">
        <v>900075</v>
      </c>
    </row>
    <row r="9" spans="1:5" s="12" customFormat="1" x14ac:dyDescent="0.25">
      <c r="A9" s="3">
        <v>5</v>
      </c>
      <c r="B9" s="12" t="s">
        <v>14</v>
      </c>
      <c r="C9" s="13">
        <v>1941</v>
      </c>
      <c r="D9" s="13">
        <v>3810</v>
      </c>
      <c r="E9" s="13">
        <v>883235</v>
      </c>
    </row>
    <row r="10" spans="1:5" s="12" customFormat="1" x14ac:dyDescent="0.25">
      <c r="A10" s="3">
        <v>6</v>
      </c>
      <c r="B10" s="12" t="s">
        <v>15</v>
      </c>
      <c r="C10" s="12">
        <v>215</v>
      </c>
      <c r="D10" s="12">
        <v>419</v>
      </c>
      <c r="E10" s="13">
        <v>88579</v>
      </c>
    </row>
    <row r="11" spans="1:5" s="12" customFormat="1" x14ac:dyDescent="0.25">
      <c r="A11" s="3">
        <v>7</v>
      </c>
      <c r="B11" s="12" t="s">
        <v>16</v>
      </c>
      <c r="C11" s="13">
        <v>2744</v>
      </c>
      <c r="D11" s="13">
        <v>5266</v>
      </c>
      <c r="E11" s="13">
        <v>1213185</v>
      </c>
    </row>
    <row r="12" spans="1:5" s="12" customFormat="1" x14ac:dyDescent="0.25">
      <c r="A12" s="3">
        <v>8</v>
      </c>
      <c r="B12" s="12" t="s">
        <v>17</v>
      </c>
      <c r="C12" s="12">
        <v>745</v>
      </c>
      <c r="D12" s="13">
        <v>1483</v>
      </c>
      <c r="E12" s="13">
        <v>327568</v>
      </c>
    </row>
    <row r="13" spans="1:5" s="12" customFormat="1" x14ac:dyDescent="0.25">
      <c r="A13" s="3">
        <v>9</v>
      </c>
      <c r="B13" s="12" t="s">
        <v>18</v>
      </c>
      <c r="C13" s="13">
        <v>1445</v>
      </c>
      <c r="D13" s="13">
        <v>2594</v>
      </c>
      <c r="E13" s="13">
        <v>614398</v>
      </c>
    </row>
    <row r="14" spans="1:5" s="12" customFormat="1" x14ac:dyDescent="0.25">
      <c r="A14" s="3">
        <v>10</v>
      </c>
      <c r="B14" s="12" t="s">
        <v>19</v>
      </c>
      <c r="C14" s="13">
        <v>1398</v>
      </c>
      <c r="D14" s="13">
        <v>2813</v>
      </c>
      <c r="E14" s="13">
        <v>642848</v>
      </c>
    </row>
    <row r="15" spans="1:5" s="12" customFormat="1" x14ac:dyDescent="0.25">
      <c r="A15" s="3">
        <v>11</v>
      </c>
      <c r="B15" s="12" t="s">
        <v>20</v>
      </c>
      <c r="C15" s="13">
        <v>2116</v>
      </c>
      <c r="D15" s="13">
        <v>4272</v>
      </c>
      <c r="E15" s="13">
        <v>1002964</v>
      </c>
    </row>
    <row r="16" spans="1:5" s="12" customFormat="1" x14ac:dyDescent="0.25">
      <c r="A16" s="3">
        <v>12</v>
      </c>
      <c r="B16" s="12" t="s">
        <v>21</v>
      </c>
      <c r="C16" s="12">
        <v>503</v>
      </c>
      <c r="D16" s="13">
        <v>1028</v>
      </c>
      <c r="E16" s="13">
        <v>238376</v>
      </c>
    </row>
    <row r="17" spans="1:11" s="12" customFormat="1" x14ac:dyDescent="0.25">
      <c r="A17" s="3">
        <v>13</v>
      </c>
      <c r="B17" s="12" t="s">
        <v>22</v>
      </c>
      <c r="C17" s="13">
        <v>1292</v>
      </c>
      <c r="D17" s="13">
        <v>2397</v>
      </c>
      <c r="E17" s="13">
        <v>561257</v>
      </c>
    </row>
    <row r="18" spans="1:11" s="12" customFormat="1" x14ac:dyDescent="0.25">
      <c r="A18" s="3">
        <v>14</v>
      </c>
      <c r="B18" s="12" t="s">
        <v>23</v>
      </c>
      <c r="C18" s="13">
        <v>3504</v>
      </c>
      <c r="D18" s="13">
        <v>7395</v>
      </c>
      <c r="E18" s="13">
        <v>1718022.65</v>
      </c>
      <c r="K18" s="2"/>
    </row>
    <row r="19" spans="1:11" s="12" customFormat="1" x14ac:dyDescent="0.25">
      <c r="A19" s="3">
        <v>15</v>
      </c>
      <c r="B19" s="12" t="s">
        <v>24</v>
      </c>
      <c r="C19" s="12">
        <v>384</v>
      </c>
      <c r="D19" s="12">
        <v>743</v>
      </c>
      <c r="E19" s="13">
        <v>168725</v>
      </c>
    </row>
    <row r="20" spans="1:11" s="12" customFormat="1" x14ac:dyDescent="0.25">
      <c r="A20" s="3">
        <v>16</v>
      </c>
      <c r="B20" s="12" t="s">
        <v>25</v>
      </c>
      <c r="C20" s="12">
        <v>147</v>
      </c>
      <c r="D20" s="12">
        <v>252</v>
      </c>
      <c r="E20" s="13">
        <v>59877</v>
      </c>
    </row>
    <row r="21" spans="1:11" s="12" customFormat="1" x14ac:dyDescent="0.25">
      <c r="A21" s="3">
        <v>17</v>
      </c>
      <c r="B21" s="12" t="s">
        <v>26</v>
      </c>
      <c r="C21" s="12">
        <v>537</v>
      </c>
      <c r="D21" s="13">
        <v>1097</v>
      </c>
      <c r="E21" s="13">
        <v>250652</v>
      </c>
    </row>
    <row r="22" spans="1:11" s="12" customFormat="1" x14ac:dyDescent="0.25">
      <c r="A22" s="3">
        <v>18</v>
      </c>
      <c r="B22" s="12" t="s">
        <v>27</v>
      </c>
      <c r="C22" s="13">
        <v>2375</v>
      </c>
      <c r="D22" s="13">
        <v>4436</v>
      </c>
      <c r="E22" s="13">
        <v>1014639</v>
      </c>
    </row>
    <row r="23" spans="1:11" s="12" customFormat="1" x14ac:dyDescent="0.25">
      <c r="A23" s="3">
        <v>19</v>
      </c>
      <c r="B23" s="12" t="s">
        <v>28</v>
      </c>
      <c r="C23" s="13">
        <v>10373</v>
      </c>
      <c r="D23" s="13">
        <v>20734</v>
      </c>
      <c r="E23" s="13">
        <v>4841017.22</v>
      </c>
    </row>
    <row r="24" spans="1:11" s="12" customFormat="1" x14ac:dyDescent="0.25">
      <c r="A24" s="3">
        <v>21</v>
      </c>
      <c r="B24" s="12" t="s">
        <v>29</v>
      </c>
      <c r="C24" s="13">
        <v>1235</v>
      </c>
      <c r="D24" s="13">
        <v>2290</v>
      </c>
      <c r="E24" s="13">
        <v>530629</v>
      </c>
    </row>
    <row r="25" spans="1:11" s="12" customFormat="1" x14ac:dyDescent="0.25">
      <c r="A25" s="3">
        <v>22</v>
      </c>
      <c r="B25" s="12" t="s">
        <v>30</v>
      </c>
      <c r="C25" s="12">
        <v>642</v>
      </c>
      <c r="D25" s="13">
        <v>1328</v>
      </c>
      <c r="E25" s="13">
        <v>298232</v>
      </c>
    </row>
    <row r="26" spans="1:11" s="12" customFormat="1" x14ac:dyDescent="0.25">
      <c r="A26" s="3">
        <v>23</v>
      </c>
      <c r="B26" s="12" t="s">
        <v>31</v>
      </c>
      <c r="C26" s="12">
        <v>619</v>
      </c>
      <c r="D26" s="13">
        <v>1157</v>
      </c>
      <c r="E26" s="13">
        <v>268418</v>
      </c>
    </row>
    <row r="27" spans="1:11" s="12" customFormat="1" x14ac:dyDescent="0.25">
      <c r="A27" s="3">
        <v>24</v>
      </c>
      <c r="B27" s="12" t="s">
        <v>32</v>
      </c>
      <c r="C27" s="13">
        <v>1640</v>
      </c>
      <c r="D27" s="13">
        <v>3487</v>
      </c>
      <c r="E27" s="13">
        <v>773309</v>
      </c>
    </row>
    <row r="28" spans="1:11" s="12" customFormat="1" x14ac:dyDescent="0.25">
      <c r="A28" s="3">
        <v>25</v>
      </c>
      <c r="B28" s="12" t="s">
        <v>33</v>
      </c>
      <c r="C28" s="13">
        <v>1331</v>
      </c>
      <c r="D28" s="13">
        <v>2456</v>
      </c>
      <c r="E28" s="13">
        <v>571470</v>
      </c>
    </row>
    <row r="29" spans="1:11" s="12" customFormat="1" x14ac:dyDescent="0.25">
      <c r="A29" s="3">
        <v>27</v>
      </c>
      <c r="B29" s="12" t="s">
        <v>34</v>
      </c>
      <c r="C29" s="13">
        <v>61543</v>
      </c>
      <c r="D29" s="13">
        <v>112716</v>
      </c>
      <c r="E29" s="13">
        <v>26445235.75</v>
      </c>
    </row>
    <row r="30" spans="1:11" s="12" customFormat="1" x14ac:dyDescent="0.25">
      <c r="A30" s="3">
        <v>28</v>
      </c>
      <c r="B30" s="12" t="s">
        <v>35</v>
      </c>
      <c r="C30" s="12">
        <v>461</v>
      </c>
      <c r="D30" s="13">
        <v>878</v>
      </c>
      <c r="E30" s="13">
        <v>198500</v>
      </c>
    </row>
    <row r="31" spans="1:11" s="12" customFormat="1" x14ac:dyDescent="0.25">
      <c r="A31" s="3">
        <v>29</v>
      </c>
      <c r="B31" s="12" t="s">
        <v>36</v>
      </c>
      <c r="C31" s="13">
        <v>1000</v>
      </c>
      <c r="D31" s="13">
        <v>2024</v>
      </c>
      <c r="E31" s="13">
        <v>456681</v>
      </c>
    </row>
    <row r="32" spans="1:11" s="12" customFormat="1" x14ac:dyDescent="0.25">
      <c r="A32" s="3">
        <v>30</v>
      </c>
      <c r="B32" s="12" t="s">
        <v>37</v>
      </c>
      <c r="C32" s="13">
        <v>1224</v>
      </c>
      <c r="D32" s="13">
        <v>2310</v>
      </c>
      <c r="E32" s="13">
        <v>536031</v>
      </c>
    </row>
    <row r="33" spans="1:5" s="12" customFormat="1" x14ac:dyDescent="0.25">
      <c r="A33" s="3">
        <v>31</v>
      </c>
      <c r="B33" s="12" t="s">
        <v>38</v>
      </c>
      <c r="C33" s="13">
        <v>2385</v>
      </c>
      <c r="D33" s="13">
        <v>4404</v>
      </c>
      <c r="E33" s="13">
        <v>1029848</v>
      </c>
    </row>
    <row r="34" spans="1:5" s="12" customFormat="1" x14ac:dyDescent="0.25">
      <c r="A34" s="3">
        <v>32</v>
      </c>
      <c r="B34" s="12" t="s">
        <v>39</v>
      </c>
      <c r="C34" s="12">
        <v>319</v>
      </c>
      <c r="D34" s="12">
        <v>663</v>
      </c>
      <c r="E34" s="13">
        <v>148786</v>
      </c>
    </row>
    <row r="35" spans="1:5" s="12" customFormat="1" x14ac:dyDescent="0.25">
      <c r="A35" s="3">
        <v>33</v>
      </c>
      <c r="B35" s="12" t="s">
        <v>40</v>
      </c>
      <c r="C35" s="12">
        <v>819</v>
      </c>
      <c r="D35" s="13">
        <v>1436</v>
      </c>
      <c r="E35" s="13">
        <v>340201</v>
      </c>
    </row>
    <row r="36" spans="1:5" s="12" customFormat="1" x14ac:dyDescent="0.25">
      <c r="A36" s="3">
        <v>34</v>
      </c>
      <c r="B36" s="12" t="s">
        <v>41</v>
      </c>
      <c r="C36" s="13">
        <v>1961</v>
      </c>
      <c r="D36" s="13">
        <v>4301</v>
      </c>
      <c r="E36" s="13">
        <v>944636</v>
      </c>
    </row>
    <row r="37" spans="1:5" s="12" customFormat="1" x14ac:dyDescent="0.25">
      <c r="A37" s="3">
        <v>35</v>
      </c>
      <c r="B37" s="12" t="s">
        <v>42</v>
      </c>
      <c r="C37" s="12">
        <v>147</v>
      </c>
      <c r="D37" s="12">
        <v>358</v>
      </c>
      <c r="E37" s="13">
        <v>77133</v>
      </c>
    </row>
    <row r="38" spans="1:5" s="12" customFormat="1" x14ac:dyDescent="0.25">
      <c r="A38" s="3">
        <v>36</v>
      </c>
      <c r="B38" s="12" t="s">
        <v>43</v>
      </c>
      <c r="C38" s="12">
        <v>736</v>
      </c>
      <c r="D38" s="13">
        <v>1240</v>
      </c>
      <c r="E38" s="13">
        <v>285142</v>
      </c>
    </row>
    <row r="39" spans="1:5" s="12" customFormat="1" x14ac:dyDescent="0.25">
      <c r="A39" s="3">
        <v>37</v>
      </c>
      <c r="B39" s="12" t="s">
        <v>44</v>
      </c>
      <c r="C39" s="12">
        <v>228</v>
      </c>
      <c r="D39" s="12">
        <v>452</v>
      </c>
      <c r="E39" s="13">
        <v>102038</v>
      </c>
    </row>
    <row r="40" spans="1:5" s="12" customFormat="1" x14ac:dyDescent="0.25">
      <c r="A40" s="3">
        <v>38</v>
      </c>
      <c r="B40" s="12" t="s">
        <v>45</v>
      </c>
      <c r="C40" s="12">
        <v>329</v>
      </c>
      <c r="D40" s="12">
        <v>601</v>
      </c>
      <c r="E40" s="13">
        <v>143653</v>
      </c>
    </row>
    <row r="41" spans="1:5" s="12" customFormat="1" x14ac:dyDescent="0.25">
      <c r="A41" s="3">
        <v>39</v>
      </c>
      <c r="B41" s="12" t="s">
        <v>46</v>
      </c>
      <c r="C41" s="12">
        <v>144</v>
      </c>
      <c r="D41" s="12">
        <v>290</v>
      </c>
      <c r="E41" s="13">
        <v>67644</v>
      </c>
    </row>
    <row r="42" spans="1:5" s="12" customFormat="1" x14ac:dyDescent="0.25">
      <c r="A42" s="3">
        <v>40</v>
      </c>
      <c r="B42" s="12" t="s">
        <v>47</v>
      </c>
      <c r="C42" s="12">
        <v>622</v>
      </c>
      <c r="D42" s="13">
        <v>1274</v>
      </c>
      <c r="E42" s="13">
        <v>288273</v>
      </c>
    </row>
    <row r="43" spans="1:5" s="12" customFormat="1" x14ac:dyDescent="0.25">
      <c r="A43" s="3">
        <v>41</v>
      </c>
      <c r="B43" s="12" t="s">
        <v>48</v>
      </c>
      <c r="C43" s="12">
        <v>161</v>
      </c>
      <c r="D43" s="12">
        <v>289</v>
      </c>
      <c r="E43" s="13">
        <v>66295</v>
      </c>
    </row>
    <row r="44" spans="1:5" s="12" customFormat="1" x14ac:dyDescent="0.25">
      <c r="A44" s="3">
        <v>42</v>
      </c>
      <c r="B44" s="12" t="s">
        <v>49</v>
      </c>
      <c r="C44" s="13">
        <v>1102</v>
      </c>
      <c r="D44" s="13">
        <v>2397</v>
      </c>
      <c r="E44" s="13">
        <v>532665</v>
      </c>
    </row>
    <row r="45" spans="1:5" s="12" customFormat="1" x14ac:dyDescent="0.25">
      <c r="A45" s="3">
        <v>43</v>
      </c>
      <c r="B45" s="12" t="s">
        <v>50</v>
      </c>
      <c r="C45" s="13">
        <v>887</v>
      </c>
      <c r="D45" s="13">
        <v>1707</v>
      </c>
      <c r="E45" s="13">
        <v>377897</v>
      </c>
    </row>
    <row r="46" spans="1:5" s="12" customFormat="1" x14ac:dyDescent="0.25">
      <c r="A46" s="3">
        <v>44</v>
      </c>
      <c r="B46" s="12" t="s">
        <v>51</v>
      </c>
      <c r="C46" s="12">
        <v>174</v>
      </c>
      <c r="D46" s="12">
        <v>338</v>
      </c>
      <c r="E46" s="13">
        <v>81586</v>
      </c>
    </row>
    <row r="47" spans="1:5" s="12" customFormat="1" x14ac:dyDescent="0.25">
      <c r="A47" s="3">
        <v>45</v>
      </c>
      <c r="B47" s="12" t="s">
        <v>52</v>
      </c>
      <c r="C47" s="12">
        <v>277</v>
      </c>
      <c r="D47" s="12">
        <v>544</v>
      </c>
      <c r="E47" s="13">
        <v>121560</v>
      </c>
    </row>
    <row r="48" spans="1:5" s="12" customFormat="1" x14ac:dyDescent="0.25">
      <c r="A48" s="3">
        <v>46</v>
      </c>
      <c r="B48" s="12" t="s">
        <v>53</v>
      </c>
      <c r="C48" s="13">
        <v>955</v>
      </c>
      <c r="D48" s="13">
        <v>1926</v>
      </c>
      <c r="E48" s="13">
        <v>428962</v>
      </c>
    </row>
    <row r="49" spans="1:5" s="12" customFormat="1" x14ac:dyDescent="0.25">
      <c r="A49" s="3">
        <v>47</v>
      </c>
      <c r="B49" s="12" t="s">
        <v>54</v>
      </c>
      <c r="C49" s="12">
        <v>733</v>
      </c>
      <c r="D49" s="13">
        <v>1436</v>
      </c>
      <c r="E49" s="13">
        <v>317238</v>
      </c>
    </row>
    <row r="50" spans="1:5" s="12" customFormat="1" x14ac:dyDescent="0.25">
      <c r="A50" s="3">
        <v>48</v>
      </c>
      <c r="B50" s="12" t="s">
        <v>55</v>
      </c>
      <c r="C50" s="13">
        <v>1174</v>
      </c>
      <c r="D50" s="13">
        <v>2176</v>
      </c>
      <c r="E50" s="13">
        <v>500747</v>
      </c>
    </row>
    <row r="51" spans="1:5" s="12" customFormat="1" x14ac:dyDescent="0.25">
      <c r="A51" s="3">
        <v>49</v>
      </c>
      <c r="B51" s="12" t="s">
        <v>56</v>
      </c>
      <c r="C51" s="13">
        <v>1185</v>
      </c>
      <c r="D51" s="13">
        <v>2208</v>
      </c>
      <c r="E51" s="13">
        <v>509081</v>
      </c>
    </row>
    <row r="52" spans="1:5" s="12" customFormat="1" x14ac:dyDescent="0.25">
      <c r="A52" s="3">
        <v>50</v>
      </c>
      <c r="B52" s="12" t="s">
        <v>57</v>
      </c>
      <c r="C52" s="13">
        <v>1985</v>
      </c>
      <c r="D52" s="13">
        <v>4340</v>
      </c>
      <c r="E52" s="13">
        <v>953374</v>
      </c>
    </row>
    <row r="53" spans="1:5" s="12" customFormat="1" x14ac:dyDescent="0.25">
      <c r="A53" s="3">
        <v>51</v>
      </c>
      <c r="B53" s="12" t="s">
        <v>58</v>
      </c>
      <c r="C53" s="12">
        <v>245</v>
      </c>
      <c r="D53" s="12">
        <v>498</v>
      </c>
      <c r="E53" s="13">
        <v>111257</v>
      </c>
    </row>
    <row r="54" spans="1:5" s="12" customFormat="1" x14ac:dyDescent="0.25">
      <c r="A54" s="3">
        <v>52</v>
      </c>
      <c r="B54" s="12" t="s">
        <v>59</v>
      </c>
      <c r="C54" s="13">
        <v>918</v>
      </c>
      <c r="D54" s="13">
        <v>2066</v>
      </c>
      <c r="E54" s="13">
        <v>455883</v>
      </c>
    </row>
    <row r="55" spans="1:5" s="12" customFormat="1" x14ac:dyDescent="0.25">
      <c r="A55" s="3">
        <v>53</v>
      </c>
      <c r="B55" s="12" t="s">
        <v>60</v>
      </c>
      <c r="C55" s="12">
        <v>809</v>
      </c>
      <c r="D55" s="13">
        <v>1728</v>
      </c>
      <c r="E55" s="13">
        <v>384308</v>
      </c>
    </row>
    <row r="56" spans="1:5" s="12" customFormat="1" x14ac:dyDescent="0.25">
      <c r="A56" s="3">
        <v>54</v>
      </c>
      <c r="B56" s="12" t="s">
        <v>61</v>
      </c>
      <c r="C56" s="12">
        <v>296</v>
      </c>
      <c r="D56" s="12">
        <v>626</v>
      </c>
      <c r="E56" s="13">
        <v>139974</v>
      </c>
    </row>
    <row r="57" spans="1:5" s="12" customFormat="1" x14ac:dyDescent="0.25">
      <c r="A57" s="3">
        <v>55</v>
      </c>
      <c r="B57" s="12" t="s">
        <v>62</v>
      </c>
      <c r="C57" s="13">
        <v>6201</v>
      </c>
      <c r="D57" s="13">
        <v>12938</v>
      </c>
      <c r="E57" s="13">
        <v>2944699</v>
      </c>
    </row>
    <row r="58" spans="1:5" s="12" customFormat="1" x14ac:dyDescent="0.25">
      <c r="A58" s="3">
        <v>56</v>
      </c>
      <c r="B58" s="12" t="s">
        <v>63</v>
      </c>
      <c r="C58" s="13">
        <v>1910</v>
      </c>
      <c r="D58" s="13">
        <v>3609</v>
      </c>
      <c r="E58" s="13">
        <v>833380</v>
      </c>
    </row>
    <row r="59" spans="1:5" s="12" customFormat="1" x14ac:dyDescent="0.25">
      <c r="A59" s="3">
        <v>57</v>
      </c>
      <c r="B59" s="12" t="s">
        <v>64</v>
      </c>
      <c r="C59" s="12">
        <v>562</v>
      </c>
      <c r="D59" s="13">
        <v>1038</v>
      </c>
      <c r="E59" s="13">
        <v>237510</v>
      </c>
    </row>
    <row r="60" spans="1:5" s="12" customFormat="1" x14ac:dyDescent="0.25">
      <c r="A60" s="3">
        <v>58</v>
      </c>
      <c r="B60" s="12" t="s">
        <v>65</v>
      </c>
      <c r="C60" s="13">
        <v>1478</v>
      </c>
      <c r="D60" s="13">
        <v>2662</v>
      </c>
      <c r="E60" s="13">
        <v>623722</v>
      </c>
    </row>
    <row r="61" spans="1:5" s="12" customFormat="1" x14ac:dyDescent="0.25">
      <c r="A61" s="3">
        <v>59</v>
      </c>
      <c r="B61" s="12" t="s">
        <v>66</v>
      </c>
      <c r="C61" s="12">
        <v>340</v>
      </c>
      <c r="D61" s="12">
        <v>719</v>
      </c>
      <c r="E61" s="13">
        <v>157885</v>
      </c>
    </row>
    <row r="62" spans="1:5" s="12" customFormat="1" x14ac:dyDescent="0.25">
      <c r="A62" s="3">
        <v>60</v>
      </c>
      <c r="B62" s="12" t="s">
        <v>67</v>
      </c>
      <c r="C62" s="13">
        <v>1733</v>
      </c>
      <c r="D62" s="13">
        <v>3612</v>
      </c>
      <c r="E62" s="13">
        <v>821919</v>
      </c>
    </row>
    <row r="63" spans="1:5" s="12" customFormat="1" x14ac:dyDescent="0.25">
      <c r="A63" s="3">
        <v>61</v>
      </c>
      <c r="B63" s="2" t="s">
        <v>68</v>
      </c>
      <c r="C63" s="12">
        <v>603</v>
      </c>
      <c r="D63" s="12">
        <v>1169</v>
      </c>
      <c r="E63" s="13">
        <v>264354</v>
      </c>
    </row>
    <row r="64" spans="1:5" s="12" customFormat="1" x14ac:dyDescent="0.25">
      <c r="A64" s="3">
        <v>62</v>
      </c>
      <c r="B64" s="12" t="s">
        <v>69</v>
      </c>
      <c r="C64" s="13">
        <v>33624</v>
      </c>
      <c r="D64" s="13">
        <v>68552</v>
      </c>
      <c r="E64" s="13">
        <v>16136858.359999999</v>
      </c>
    </row>
    <row r="65" spans="1:5" s="12" customFormat="1" x14ac:dyDescent="0.25">
      <c r="A65" s="3">
        <v>63</v>
      </c>
      <c r="B65" s="12" t="s">
        <v>70</v>
      </c>
      <c r="C65" s="12">
        <v>150</v>
      </c>
      <c r="D65" s="12">
        <v>311</v>
      </c>
      <c r="E65" s="13">
        <v>68311</v>
      </c>
    </row>
    <row r="66" spans="1:5" s="12" customFormat="1" x14ac:dyDescent="0.25">
      <c r="A66" s="3">
        <v>64</v>
      </c>
      <c r="B66" s="12" t="s">
        <v>71</v>
      </c>
      <c r="C66" s="12">
        <v>510</v>
      </c>
      <c r="D66" s="13">
        <v>1072</v>
      </c>
      <c r="E66" s="13">
        <v>244098</v>
      </c>
    </row>
    <row r="67" spans="1:5" s="12" customFormat="1" x14ac:dyDescent="0.25">
      <c r="A67" s="3">
        <v>65</v>
      </c>
      <c r="B67" s="12" t="s">
        <v>72</v>
      </c>
      <c r="C67" s="12">
        <v>560</v>
      </c>
      <c r="D67" s="13">
        <v>1140</v>
      </c>
      <c r="E67" s="13">
        <v>258137</v>
      </c>
    </row>
    <row r="68" spans="1:5" s="12" customFormat="1" x14ac:dyDescent="0.25">
      <c r="A68" s="3">
        <v>66</v>
      </c>
      <c r="B68" s="12" t="s">
        <v>73</v>
      </c>
      <c r="C68" s="13">
        <v>1632</v>
      </c>
      <c r="D68" s="13">
        <v>3688</v>
      </c>
      <c r="E68" s="13">
        <v>828636</v>
      </c>
    </row>
    <row r="69" spans="1:5" s="12" customFormat="1" x14ac:dyDescent="0.25">
      <c r="A69" s="3">
        <v>67</v>
      </c>
      <c r="B69" s="12" t="s">
        <v>74</v>
      </c>
      <c r="C69" s="12">
        <v>288</v>
      </c>
      <c r="D69" s="12">
        <v>591</v>
      </c>
      <c r="E69" s="13">
        <v>128290</v>
      </c>
    </row>
    <row r="70" spans="1:5" s="12" customFormat="1" x14ac:dyDescent="0.25">
      <c r="A70" s="3">
        <v>68</v>
      </c>
      <c r="B70" s="12" t="s">
        <v>75</v>
      </c>
      <c r="C70" s="12">
        <v>418</v>
      </c>
      <c r="D70" s="12">
        <v>883</v>
      </c>
      <c r="E70" s="13">
        <v>189506</v>
      </c>
    </row>
    <row r="71" spans="1:5" s="12" customFormat="1" x14ac:dyDescent="0.25">
      <c r="A71" s="3">
        <v>69</v>
      </c>
      <c r="B71" s="12" t="s">
        <v>76</v>
      </c>
      <c r="C71" s="13">
        <v>11238</v>
      </c>
      <c r="D71" s="13">
        <v>18597</v>
      </c>
      <c r="E71" s="13">
        <v>4458733.25</v>
      </c>
    </row>
    <row r="72" spans="1:5" s="12" customFormat="1" x14ac:dyDescent="0.25">
      <c r="A72" s="3">
        <v>70</v>
      </c>
      <c r="B72" s="12" t="s">
        <v>77</v>
      </c>
      <c r="C72" s="13">
        <v>2437</v>
      </c>
      <c r="D72" s="13">
        <v>5633</v>
      </c>
      <c r="E72" s="13">
        <v>1216110</v>
      </c>
    </row>
    <row r="73" spans="1:5" s="12" customFormat="1" x14ac:dyDescent="0.25">
      <c r="A73" s="3">
        <v>71</v>
      </c>
      <c r="B73" s="12" t="s">
        <v>78</v>
      </c>
      <c r="C73" s="13">
        <v>2045</v>
      </c>
      <c r="D73" s="13">
        <v>4866</v>
      </c>
      <c r="E73" s="13">
        <v>1073342</v>
      </c>
    </row>
    <row r="74" spans="1:5" s="12" customFormat="1" x14ac:dyDescent="0.25">
      <c r="A74" s="3">
        <v>72</v>
      </c>
      <c r="B74" s="12" t="s">
        <v>79</v>
      </c>
      <c r="C74" s="12">
        <v>402</v>
      </c>
      <c r="D74" s="12">
        <v>806</v>
      </c>
      <c r="E74" s="13">
        <v>185785</v>
      </c>
    </row>
    <row r="75" spans="1:5" s="12" customFormat="1" x14ac:dyDescent="0.25">
      <c r="A75" s="3">
        <v>73</v>
      </c>
      <c r="B75" s="12" t="s">
        <v>80</v>
      </c>
      <c r="C75" s="13">
        <v>6149</v>
      </c>
      <c r="D75" s="13">
        <v>14346</v>
      </c>
      <c r="E75" s="13">
        <v>3164043</v>
      </c>
    </row>
    <row r="76" spans="1:5" s="12" customFormat="1" x14ac:dyDescent="0.25">
      <c r="A76" s="3">
        <v>74</v>
      </c>
      <c r="B76" s="12" t="s">
        <v>81</v>
      </c>
      <c r="C76" s="13">
        <v>2712</v>
      </c>
      <c r="D76" s="13">
        <v>5774</v>
      </c>
      <c r="E76" s="13">
        <v>1266770</v>
      </c>
    </row>
    <row r="77" spans="1:5" s="12" customFormat="1" x14ac:dyDescent="0.25">
      <c r="A77" s="3">
        <v>75</v>
      </c>
      <c r="B77" s="12" t="s">
        <v>82</v>
      </c>
      <c r="C77" s="12">
        <v>324</v>
      </c>
      <c r="D77" s="12">
        <v>630</v>
      </c>
      <c r="E77" s="13">
        <v>144821</v>
      </c>
    </row>
    <row r="78" spans="1:5" s="12" customFormat="1" x14ac:dyDescent="0.25">
      <c r="A78" s="3">
        <v>76</v>
      </c>
      <c r="B78" s="12" t="s">
        <v>83</v>
      </c>
      <c r="C78" s="12">
        <v>432</v>
      </c>
      <c r="D78" s="12">
        <v>865</v>
      </c>
      <c r="E78" s="13">
        <v>193153</v>
      </c>
    </row>
    <row r="79" spans="1:5" s="12" customFormat="1" x14ac:dyDescent="0.25">
      <c r="A79" s="3">
        <v>77</v>
      </c>
      <c r="B79" s="12" t="s">
        <v>84</v>
      </c>
      <c r="C79" s="12">
        <v>897</v>
      </c>
      <c r="D79" s="13">
        <v>1727</v>
      </c>
      <c r="E79" s="13">
        <v>397583</v>
      </c>
    </row>
    <row r="80" spans="1:5" s="12" customFormat="1" x14ac:dyDescent="0.25">
      <c r="A80" s="3">
        <v>78</v>
      </c>
      <c r="B80" s="12" t="s">
        <v>85</v>
      </c>
      <c r="C80" s="12">
        <v>213</v>
      </c>
      <c r="D80" s="12">
        <v>470</v>
      </c>
      <c r="E80" s="13">
        <v>102770</v>
      </c>
    </row>
    <row r="81" spans="1:5" s="12" customFormat="1" x14ac:dyDescent="0.25">
      <c r="A81" s="3">
        <v>79</v>
      </c>
      <c r="B81" s="12" t="s">
        <v>86</v>
      </c>
      <c r="C81" s="12">
        <v>525</v>
      </c>
      <c r="D81" s="13">
        <v>936</v>
      </c>
      <c r="E81" s="13">
        <v>211991</v>
      </c>
    </row>
    <row r="82" spans="1:5" s="12" customFormat="1" x14ac:dyDescent="0.25">
      <c r="A82" s="3">
        <v>80</v>
      </c>
      <c r="B82" s="12" t="s">
        <v>87</v>
      </c>
      <c r="C82" s="12">
        <v>805</v>
      </c>
      <c r="D82" s="13">
        <v>1600</v>
      </c>
      <c r="E82" s="13">
        <v>361240</v>
      </c>
    </row>
    <row r="83" spans="1:5" s="12" customFormat="1" x14ac:dyDescent="0.25">
      <c r="A83" s="3">
        <v>82</v>
      </c>
      <c r="B83" s="12" t="s">
        <v>88</v>
      </c>
      <c r="C83" s="13">
        <v>4832</v>
      </c>
      <c r="D83" s="13">
        <v>9420</v>
      </c>
      <c r="E83" s="13">
        <v>2143076</v>
      </c>
    </row>
    <row r="84" spans="1:5" s="12" customFormat="1" x14ac:dyDescent="0.25">
      <c r="A84" s="3">
        <v>83</v>
      </c>
      <c r="B84" s="12" t="s">
        <v>89</v>
      </c>
      <c r="C84" s="12">
        <v>311</v>
      </c>
      <c r="D84" s="12">
        <v>634</v>
      </c>
      <c r="E84" s="13">
        <v>137606</v>
      </c>
    </row>
    <row r="85" spans="1:5" s="12" customFormat="1" x14ac:dyDescent="0.25">
      <c r="A85" s="3">
        <v>84</v>
      </c>
      <c r="B85" s="12" t="s">
        <v>90</v>
      </c>
      <c r="C85" s="12">
        <v>339</v>
      </c>
      <c r="D85" s="12">
        <v>679</v>
      </c>
      <c r="E85" s="13">
        <v>153847</v>
      </c>
    </row>
    <row r="86" spans="1:5" s="12" customFormat="1" x14ac:dyDescent="0.25">
      <c r="A86" s="3">
        <v>85</v>
      </c>
      <c r="B86" s="12" t="s">
        <v>91</v>
      </c>
      <c r="C86" s="13">
        <v>1704</v>
      </c>
      <c r="D86" s="13">
        <v>3050</v>
      </c>
      <c r="E86" s="13">
        <v>709580</v>
      </c>
    </row>
    <row r="87" spans="1:5" s="12" customFormat="1" x14ac:dyDescent="0.25">
      <c r="A87" s="3">
        <v>86</v>
      </c>
      <c r="B87" s="12" t="s">
        <v>92</v>
      </c>
      <c r="C87" s="13">
        <v>2433</v>
      </c>
      <c r="D87" s="13">
        <v>4768</v>
      </c>
      <c r="E87" s="13">
        <v>1095116</v>
      </c>
    </row>
    <row r="88" spans="1:5" s="12" customFormat="1" x14ac:dyDescent="0.25">
      <c r="A88" s="14">
        <v>87</v>
      </c>
      <c r="B88" s="15" t="s">
        <v>93</v>
      </c>
      <c r="C88" s="12">
        <v>302</v>
      </c>
      <c r="D88" s="12">
        <v>581</v>
      </c>
      <c r="E88" s="13">
        <v>131674</v>
      </c>
    </row>
    <row r="89" spans="1:5" s="12" customFormat="1" x14ac:dyDescent="0.25">
      <c r="A89" s="14">
        <v>88</v>
      </c>
      <c r="B89" s="15" t="s">
        <v>94</v>
      </c>
      <c r="C89" s="12">
        <v>29</v>
      </c>
      <c r="D89" s="12">
        <v>96</v>
      </c>
      <c r="E89" s="13">
        <v>20161</v>
      </c>
    </row>
    <row r="90" spans="1:5" s="12" customFormat="1" x14ac:dyDescent="0.25">
      <c r="A90" s="14">
        <v>92</v>
      </c>
      <c r="B90" s="15" t="s">
        <v>95</v>
      </c>
      <c r="C90" s="13">
        <v>1196</v>
      </c>
      <c r="D90" s="13">
        <v>2354</v>
      </c>
      <c r="E90" s="13">
        <v>565337</v>
      </c>
    </row>
    <row r="91" spans="1:5" s="12" customFormat="1" x14ac:dyDescent="0.25">
      <c r="A91" s="14" t="s">
        <v>124</v>
      </c>
      <c r="B91" s="15" t="s">
        <v>96</v>
      </c>
      <c r="C91" s="13">
        <v>1583</v>
      </c>
      <c r="D91" s="13">
        <v>3489</v>
      </c>
      <c r="E91" s="13">
        <v>813424</v>
      </c>
    </row>
    <row r="92" spans="1:5" s="12" customFormat="1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2" customFormat="1" ht="13" x14ac:dyDescent="0.3">
      <c r="A93" s="9"/>
      <c r="B93" s="16" t="s">
        <v>125</v>
      </c>
      <c r="C93" s="7">
        <f>SUM(C5:C92)</f>
        <v>222600</v>
      </c>
      <c r="D93" s="7">
        <f>SUM(D5:D92)</f>
        <v>435272</v>
      </c>
      <c r="E93" s="7">
        <f>SUM(E5:E92)</f>
        <v>100659469.23</v>
      </c>
    </row>
    <row r="94" spans="1:5" s="2" customFormat="1" ht="13" x14ac:dyDescent="0.3">
      <c r="A94" s="9"/>
      <c r="B94" s="16"/>
      <c r="C94" s="7"/>
      <c r="D94" s="7"/>
      <c r="E94" s="7"/>
    </row>
    <row r="95" spans="1:5" s="16" customFormat="1" ht="13" x14ac:dyDescent="0.3">
      <c r="A95" s="9" t="s">
        <v>126</v>
      </c>
      <c r="B95" s="12"/>
      <c r="C95" s="13"/>
      <c r="D95" s="13"/>
      <c r="E95" s="13"/>
    </row>
    <row r="96" spans="1:5" s="16" customFormat="1" ht="13" x14ac:dyDescent="0.3">
      <c r="A96" s="12" t="s">
        <v>127</v>
      </c>
      <c r="B96" s="12"/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s="12" customFormat="1" x14ac:dyDescent="0.25">
      <c r="A98" s="21" t="s">
        <v>99</v>
      </c>
      <c r="C98" s="13"/>
      <c r="D98" s="13"/>
      <c r="E98" s="13"/>
    </row>
    <row r="99" spans="1:5" s="12" customFormat="1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ht="12.75" customHeight="1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2.5429687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132</v>
      </c>
    </row>
    <row r="4" spans="1:5" s="4" customFormat="1" ht="27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s="12" customFormat="1" x14ac:dyDescent="0.25">
      <c r="A5" s="3">
        <v>1</v>
      </c>
      <c r="B5" s="12" t="s">
        <v>10</v>
      </c>
      <c r="C5" s="12">
        <v>690</v>
      </c>
      <c r="D5" s="13">
        <v>1213</v>
      </c>
      <c r="E5" s="13">
        <v>279020</v>
      </c>
    </row>
    <row r="6" spans="1:5" s="12" customFormat="1" x14ac:dyDescent="0.25">
      <c r="A6" s="3">
        <v>2</v>
      </c>
      <c r="B6" s="12" t="s">
        <v>11</v>
      </c>
      <c r="C6" s="13">
        <v>9923</v>
      </c>
      <c r="D6" s="13">
        <v>20372</v>
      </c>
      <c r="E6" s="13">
        <v>4600588</v>
      </c>
    </row>
    <row r="7" spans="1:5" s="12" customFormat="1" x14ac:dyDescent="0.25">
      <c r="A7" s="3">
        <v>3</v>
      </c>
      <c r="B7" s="12" t="s">
        <v>12</v>
      </c>
      <c r="C7" s="13">
        <v>1116</v>
      </c>
      <c r="D7" s="13">
        <v>2146</v>
      </c>
      <c r="E7" s="13">
        <v>483803</v>
      </c>
    </row>
    <row r="8" spans="1:5" s="12" customFormat="1" x14ac:dyDescent="0.25">
      <c r="A8" s="3">
        <v>4</v>
      </c>
      <c r="B8" s="12" t="s">
        <v>13</v>
      </c>
      <c r="C8" s="13">
        <v>2102</v>
      </c>
      <c r="D8" s="13">
        <v>3806</v>
      </c>
      <c r="E8" s="13">
        <v>886922</v>
      </c>
    </row>
    <row r="9" spans="1:5" s="12" customFormat="1" x14ac:dyDescent="0.25">
      <c r="A9" s="3">
        <v>5</v>
      </c>
      <c r="B9" s="12" t="s">
        <v>14</v>
      </c>
      <c r="C9" s="13">
        <v>1951</v>
      </c>
      <c r="D9" s="13">
        <v>3831</v>
      </c>
      <c r="E9" s="13">
        <v>872083.52</v>
      </c>
    </row>
    <row r="10" spans="1:5" s="12" customFormat="1" x14ac:dyDescent="0.25">
      <c r="A10" s="3">
        <v>6</v>
      </c>
      <c r="B10" s="12" t="s">
        <v>15</v>
      </c>
      <c r="C10" s="12">
        <v>214</v>
      </c>
      <c r="D10" s="12">
        <v>403</v>
      </c>
      <c r="E10" s="13">
        <v>91672</v>
      </c>
    </row>
    <row r="11" spans="1:5" s="12" customFormat="1" x14ac:dyDescent="0.25">
      <c r="A11" s="3">
        <v>7</v>
      </c>
      <c r="B11" s="12" t="s">
        <v>16</v>
      </c>
      <c r="C11" s="13">
        <v>2733</v>
      </c>
      <c r="D11" s="13">
        <v>5196</v>
      </c>
      <c r="E11" s="13">
        <v>1185777</v>
      </c>
    </row>
    <row r="12" spans="1:5" s="12" customFormat="1" x14ac:dyDescent="0.25">
      <c r="A12" s="3">
        <v>8</v>
      </c>
      <c r="B12" s="12" t="s">
        <v>17</v>
      </c>
      <c r="C12" s="12">
        <v>745</v>
      </c>
      <c r="D12" s="13">
        <v>1468</v>
      </c>
      <c r="E12" s="13">
        <v>330655</v>
      </c>
    </row>
    <row r="13" spans="1:5" s="12" customFormat="1" x14ac:dyDescent="0.25">
      <c r="A13" s="3">
        <v>9</v>
      </c>
      <c r="B13" s="12" t="s">
        <v>18</v>
      </c>
      <c r="C13" s="13">
        <v>1443</v>
      </c>
      <c r="D13" s="13">
        <v>2559</v>
      </c>
      <c r="E13" s="13">
        <v>589462</v>
      </c>
    </row>
    <row r="14" spans="1:5" s="12" customFormat="1" x14ac:dyDescent="0.25">
      <c r="A14" s="3">
        <v>10</v>
      </c>
      <c r="B14" s="12" t="s">
        <v>19</v>
      </c>
      <c r="C14" s="13">
        <v>1413</v>
      </c>
      <c r="D14" s="13">
        <v>2843</v>
      </c>
      <c r="E14" s="13">
        <v>641124</v>
      </c>
    </row>
    <row r="15" spans="1:5" s="12" customFormat="1" x14ac:dyDescent="0.25">
      <c r="A15" s="3">
        <v>11</v>
      </c>
      <c r="B15" s="12" t="s">
        <v>20</v>
      </c>
      <c r="C15" s="13">
        <v>2105</v>
      </c>
      <c r="D15" s="13">
        <v>4273</v>
      </c>
      <c r="E15" s="13">
        <v>1002563</v>
      </c>
    </row>
    <row r="16" spans="1:5" s="12" customFormat="1" x14ac:dyDescent="0.25">
      <c r="A16" s="3">
        <v>12</v>
      </c>
      <c r="B16" s="12" t="s">
        <v>21</v>
      </c>
      <c r="C16" s="12">
        <v>509</v>
      </c>
      <c r="D16" s="13">
        <v>1061</v>
      </c>
      <c r="E16" s="13">
        <v>238394</v>
      </c>
    </row>
    <row r="17" spans="1:11" s="12" customFormat="1" x14ac:dyDescent="0.25">
      <c r="A17" s="3">
        <v>13</v>
      </c>
      <c r="B17" s="12" t="s">
        <v>22</v>
      </c>
      <c r="C17" s="13">
        <v>1301</v>
      </c>
      <c r="D17" s="13">
        <v>2434</v>
      </c>
      <c r="E17" s="13">
        <v>556917</v>
      </c>
    </row>
    <row r="18" spans="1:11" s="12" customFormat="1" x14ac:dyDescent="0.25">
      <c r="A18" s="3">
        <v>14</v>
      </c>
      <c r="B18" s="12" t="s">
        <v>23</v>
      </c>
      <c r="C18" s="13">
        <v>3554</v>
      </c>
      <c r="D18" s="13">
        <v>7492</v>
      </c>
      <c r="E18" s="13">
        <v>1703568</v>
      </c>
      <c r="K18" s="2"/>
    </row>
    <row r="19" spans="1:11" s="12" customFormat="1" x14ac:dyDescent="0.25">
      <c r="A19" s="3">
        <v>15</v>
      </c>
      <c r="B19" s="12" t="s">
        <v>24</v>
      </c>
      <c r="C19" s="12">
        <v>377</v>
      </c>
      <c r="D19" s="12">
        <v>743</v>
      </c>
      <c r="E19" s="13">
        <v>167783</v>
      </c>
    </row>
    <row r="20" spans="1:11" s="12" customFormat="1" x14ac:dyDescent="0.25">
      <c r="A20" s="3">
        <v>16</v>
      </c>
      <c r="B20" s="12" t="s">
        <v>25</v>
      </c>
      <c r="C20" s="12">
        <v>146</v>
      </c>
      <c r="D20" s="12">
        <v>256</v>
      </c>
      <c r="E20" s="13">
        <v>62218</v>
      </c>
    </row>
    <row r="21" spans="1:11" s="12" customFormat="1" x14ac:dyDescent="0.25">
      <c r="A21" s="3">
        <v>17</v>
      </c>
      <c r="B21" s="12" t="s">
        <v>26</v>
      </c>
      <c r="C21" s="12">
        <v>542</v>
      </c>
      <c r="D21" s="13">
        <v>1110</v>
      </c>
      <c r="E21" s="13">
        <v>236752</v>
      </c>
    </row>
    <row r="22" spans="1:11" s="12" customFormat="1" x14ac:dyDescent="0.25">
      <c r="A22" s="3">
        <v>18</v>
      </c>
      <c r="B22" s="12" t="s">
        <v>27</v>
      </c>
      <c r="C22" s="13">
        <v>2364</v>
      </c>
      <c r="D22" s="13">
        <v>4400</v>
      </c>
      <c r="E22" s="13">
        <v>997266</v>
      </c>
    </row>
    <row r="23" spans="1:11" s="12" customFormat="1" x14ac:dyDescent="0.25">
      <c r="A23" s="3">
        <v>19</v>
      </c>
      <c r="B23" s="12" t="s">
        <v>28</v>
      </c>
      <c r="C23" s="13">
        <v>10388</v>
      </c>
      <c r="D23" s="13">
        <v>20742</v>
      </c>
      <c r="E23" s="13">
        <v>4747596</v>
      </c>
    </row>
    <row r="24" spans="1:11" s="12" customFormat="1" x14ac:dyDescent="0.25">
      <c r="A24" s="3">
        <v>21</v>
      </c>
      <c r="B24" s="12" t="s">
        <v>29</v>
      </c>
      <c r="C24" s="13">
        <v>1244</v>
      </c>
      <c r="D24" s="13">
        <v>2315</v>
      </c>
      <c r="E24" s="13">
        <v>536056</v>
      </c>
    </row>
    <row r="25" spans="1:11" s="12" customFormat="1" x14ac:dyDescent="0.25">
      <c r="A25" s="3">
        <v>22</v>
      </c>
      <c r="B25" s="12" t="s">
        <v>30</v>
      </c>
      <c r="C25" s="12">
        <v>643</v>
      </c>
      <c r="D25" s="13">
        <v>1319</v>
      </c>
      <c r="E25" s="13">
        <v>285963</v>
      </c>
    </row>
    <row r="26" spans="1:11" s="12" customFormat="1" x14ac:dyDescent="0.25">
      <c r="A26" s="3">
        <v>23</v>
      </c>
      <c r="B26" s="12" t="s">
        <v>31</v>
      </c>
      <c r="C26" s="12">
        <v>618</v>
      </c>
      <c r="D26" s="13">
        <v>1167</v>
      </c>
      <c r="E26" s="13">
        <v>260875</v>
      </c>
    </row>
    <row r="27" spans="1:11" s="12" customFormat="1" x14ac:dyDescent="0.25">
      <c r="A27" s="3">
        <v>24</v>
      </c>
      <c r="B27" s="12" t="s">
        <v>32</v>
      </c>
      <c r="C27" s="13">
        <v>1654</v>
      </c>
      <c r="D27" s="13">
        <v>3497</v>
      </c>
      <c r="E27" s="13">
        <v>769392</v>
      </c>
    </row>
    <row r="28" spans="1:11" s="12" customFormat="1" x14ac:dyDescent="0.25">
      <c r="A28" s="3">
        <v>25</v>
      </c>
      <c r="B28" s="12" t="s">
        <v>33</v>
      </c>
      <c r="C28" s="13">
        <v>1360</v>
      </c>
      <c r="D28" s="13">
        <v>2524</v>
      </c>
      <c r="E28" s="13">
        <v>571696</v>
      </c>
    </row>
    <row r="29" spans="1:11" s="12" customFormat="1" x14ac:dyDescent="0.25">
      <c r="A29" s="3">
        <v>27</v>
      </c>
      <c r="B29" s="12" t="s">
        <v>34</v>
      </c>
      <c r="C29" s="13">
        <v>60651</v>
      </c>
      <c r="D29" s="13">
        <v>110679</v>
      </c>
      <c r="E29" s="13">
        <v>26094566.469999999</v>
      </c>
    </row>
    <row r="30" spans="1:11" s="12" customFormat="1" x14ac:dyDescent="0.25">
      <c r="A30" s="3">
        <v>28</v>
      </c>
      <c r="B30" s="12" t="s">
        <v>35</v>
      </c>
      <c r="C30" s="12">
        <v>462</v>
      </c>
      <c r="D30" s="13">
        <v>888</v>
      </c>
      <c r="E30" s="13">
        <v>193336</v>
      </c>
    </row>
    <row r="31" spans="1:11" s="12" customFormat="1" x14ac:dyDescent="0.25">
      <c r="A31" s="3">
        <v>29</v>
      </c>
      <c r="B31" s="12" t="s">
        <v>36</v>
      </c>
      <c r="C31" s="13">
        <v>988</v>
      </c>
      <c r="D31" s="13">
        <v>2019</v>
      </c>
      <c r="E31" s="13">
        <v>455255</v>
      </c>
    </row>
    <row r="32" spans="1:11" s="12" customFormat="1" x14ac:dyDescent="0.25">
      <c r="A32" s="3">
        <v>30</v>
      </c>
      <c r="B32" s="12" t="s">
        <v>37</v>
      </c>
      <c r="C32" s="13">
        <v>1222</v>
      </c>
      <c r="D32" s="13">
        <v>2286</v>
      </c>
      <c r="E32" s="13">
        <v>527768</v>
      </c>
    </row>
    <row r="33" spans="1:5" s="12" customFormat="1" x14ac:dyDescent="0.25">
      <c r="A33" s="3">
        <v>31</v>
      </c>
      <c r="B33" s="12" t="s">
        <v>38</v>
      </c>
      <c r="C33" s="13">
        <v>2402</v>
      </c>
      <c r="D33" s="13">
        <v>4423</v>
      </c>
      <c r="E33" s="13">
        <v>1029565</v>
      </c>
    </row>
    <row r="34" spans="1:5" s="12" customFormat="1" x14ac:dyDescent="0.25">
      <c r="A34" s="3">
        <v>32</v>
      </c>
      <c r="B34" s="12" t="s">
        <v>39</v>
      </c>
      <c r="C34" s="12">
        <v>320</v>
      </c>
      <c r="D34" s="12">
        <v>672</v>
      </c>
      <c r="E34" s="13">
        <v>151342</v>
      </c>
    </row>
    <row r="35" spans="1:5" s="12" customFormat="1" x14ac:dyDescent="0.25">
      <c r="A35" s="3">
        <v>33</v>
      </c>
      <c r="B35" s="12" t="s">
        <v>40</v>
      </c>
      <c r="C35" s="12">
        <v>818</v>
      </c>
      <c r="D35" s="13">
        <v>1454</v>
      </c>
      <c r="E35" s="13">
        <v>334930</v>
      </c>
    </row>
    <row r="36" spans="1:5" s="12" customFormat="1" x14ac:dyDescent="0.25">
      <c r="A36" s="3">
        <v>34</v>
      </c>
      <c r="B36" s="12" t="s">
        <v>41</v>
      </c>
      <c r="C36" s="13">
        <v>1929</v>
      </c>
      <c r="D36" s="13">
        <v>4239</v>
      </c>
      <c r="E36" s="13">
        <v>919848</v>
      </c>
    </row>
    <row r="37" spans="1:5" s="12" customFormat="1" x14ac:dyDescent="0.25">
      <c r="A37" s="3">
        <v>35</v>
      </c>
      <c r="B37" s="12" t="s">
        <v>42</v>
      </c>
      <c r="C37" s="12">
        <v>146</v>
      </c>
      <c r="D37" s="12">
        <v>354</v>
      </c>
      <c r="E37" s="13">
        <v>77733</v>
      </c>
    </row>
    <row r="38" spans="1:5" s="12" customFormat="1" x14ac:dyDescent="0.25">
      <c r="A38" s="3">
        <v>36</v>
      </c>
      <c r="B38" s="12" t="s">
        <v>43</v>
      </c>
      <c r="C38" s="12">
        <v>738</v>
      </c>
      <c r="D38" s="13">
        <v>1261</v>
      </c>
      <c r="E38" s="13">
        <v>293761</v>
      </c>
    </row>
    <row r="39" spans="1:5" s="12" customFormat="1" x14ac:dyDescent="0.25">
      <c r="A39" s="3">
        <v>37</v>
      </c>
      <c r="B39" s="12" t="s">
        <v>44</v>
      </c>
      <c r="C39" s="12">
        <v>228</v>
      </c>
      <c r="D39" s="12">
        <v>456</v>
      </c>
      <c r="E39" s="13">
        <v>99280</v>
      </c>
    </row>
    <row r="40" spans="1:5" s="12" customFormat="1" x14ac:dyDescent="0.25">
      <c r="A40" s="3">
        <v>38</v>
      </c>
      <c r="B40" s="12" t="s">
        <v>45</v>
      </c>
      <c r="C40" s="12">
        <v>337</v>
      </c>
      <c r="D40" s="12">
        <v>622</v>
      </c>
      <c r="E40" s="13">
        <v>140173</v>
      </c>
    </row>
    <row r="41" spans="1:5" s="12" customFormat="1" x14ac:dyDescent="0.25">
      <c r="A41" s="3">
        <v>39</v>
      </c>
      <c r="B41" s="12" t="s">
        <v>46</v>
      </c>
      <c r="C41" s="12">
        <v>144</v>
      </c>
      <c r="D41" s="12">
        <v>283</v>
      </c>
      <c r="E41" s="13">
        <v>63746</v>
      </c>
    </row>
    <row r="42" spans="1:5" s="12" customFormat="1" x14ac:dyDescent="0.25">
      <c r="A42" s="3">
        <v>40</v>
      </c>
      <c r="B42" s="12" t="s">
        <v>47</v>
      </c>
      <c r="C42" s="12">
        <v>633</v>
      </c>
      <c r="D42" s="13">
        <v>1301</v>
      </c>
      <c r="E42" s="13">
        <v>286853</v>
      </c>
    </row>
    <row r="43" spans="1:5" s="12" customFormat="1" x14ac:dyDescent="0.25">
      <c r="A43" s="3">
        <v>41</v>
      </c>
      <c r="B43" s="12" t="s">
        <v>48</v>
      </c>
      <c r="C43" s="12">
        <v>166</v>
      </c>
      <c r="D43" s="12">
        <v>299</v>
      </c>
      <c r="E43" s="13">
        <v>64737</v>
      </c>
    </row>
    <row r="44" spans="1:5" s="12" customFormat="1" x14ac:dyDescent="0.25">
      <c r="A44" s="3">
        <v>42</v>
      </c>
      <c r="B44" s="12" t="s">
        <v>49</v>
      </c>
      <c r="C44" s="13">
        <v>1123</v>
      </c>
      <c r="D44" s="13">
        <v>2445</v>
      </c>
      <c r="E44" s="13">
        <v>530363</v>
      </c>
    </row>
    <row r="45" spans="1:5" s="12" customFormat="1" x14ac:dyDescent="0.25">
      <c r="A45" s="3">
        <v>43</v>
      </c>
      <c r="B45" s="12" t="s">
        <v>50</v>
      </c>
      <c r="C45" s="13">
        <v>896</v>
      </c>
      <c r="D45" s="13">
        <v>1710</v>
      </c>
      <c r="E45" s="13">
        <v>376449</v>
      </c>
    </row>
    <row r="46" spans="1:5" s="12" customFormat="1" x14ac:dyDescent="0.25">
      <c r="A46" s="3">
        <v>44</v>
      </c>
      <c r="B46" s="12" t="s">
        <v>51</v>
      </c>
      <c r="C46" s="12">
        <v>169</v>
      </c>
      <c r="D46" s="12">
        <v>321</v>
      </c>
      <c r="E46" s="13">
        <v>77009</v>
      </c>
    </row>
    <row r="47" spans="1:5" s="12" customFormat="1" x14ac:dyDescent="0.25">
      <c r="A47" s="3">
        <v>45</v>
      </c>
      <c r="B47" s="12" t="s">
        <v>52</v>
      </c>
      <c r="C47" s="12">
        <v>275</v>
      </c>
      <c r="D47" s="12">
        <v>553</v>
      </c>
      <c r="E47" s="13">
        <v>118604</v>
      </c>
    </row>
    <row r="48" spans="1:5" s="12" customFormat="1" x14ac:dyDescent="0.25">
      <c r="A48" s="3">
        <v>46</v>
      </c>
      <c r="B48" s="12" t="s">
        <v>53</v>
      </c>
      <c r="C48" s="13">
        <v>941</v>
      </c>
      <c r="D48" s="13">
        <v>1877</v>
      </c>
      <c r="E48" s="13">
        <v>424855</v>
      </c>
    </row>
    <row r="49" spans="1:5" s="12" customFormat="1" x14ac:dyDescent="0.25">
      <c r="A49" s="3">
        <v>47</v>
      </c>
      <c r="B49" s="12" t="s">
        <v>54</v>
      </c>
      <c r="C49" s="12">
        <v>752</v>
      </c>
      <c r="D49" s="13">
        <v>1468</v>
      </c>
      <c r="E49" s="13">
        <v>332256</v>
      </c>
    </row>
    <row r="50" spans="1:5" s="12" customFormat="1" x14ac:dyDescent="0.25">
      <c r="A50" s="3">
        <v>48</v>
      </c>
      <c r="B50" s="12" t="s">
        <v>55</v>
      </c>
      <c r="C50" s="13">
        <v>1193</v>
      </c>
      <c r="D50" s="13">
        <v>2203</v>
      </c>
      <c r="E50" s="13">
        <v>498119</v>
      </c>
    </row>
    <row r="51" spans="1:5" s="12" customFormat="1" x14ac:dyDescent="0.25">
      <c r="A51" s="3">
        <v>49</v>
      </c>
      <c r="B51" s="12" t="s">
        <v>56</v>
      </c>
      <c r="C51" s="13">
        <v>1187</v>
      </c>
      <c r="D51" s="13">
        <v>2206</v>
      </c>
      <c r="E51" s="13">
        <v>501831</v>
      </c>
    </row>
    <row r="52" spans="1:5" s="12" customFormat="1" x14ac:dyDescent="0.25">
      <c r="A52" s="3">
        <v>50</v>
      </c>
      <c r="B52" s="12" t="s">
        <v>57</v>
      </c>
      <c r="C52" s="13">
        <v>1986</v>
      </c>
      <c r="D52" s="13">
        <v>4356</v>
      </c>
      <c r="E52" s="13">
        <v>973009</v>
      </c>
    </row>
    <row r="53" spans="1:5" s="12" customFormat="1" x14ac:dyDescent="0.25">
      <c r="A53" s="3">
        <v>51</v>
      </c>
      <c r="B53" s="12" t="s">
        <v>58</v>
      </c>
      <c r="C53" s="12">
        <v>245</v>
      </c>
      <c r="D53" s="12">
        <v>495</v>
      </c>
      <c r="E53" s="13">
        <v>111075</v>
      </c>
    </row>
    <row r="54" spans="1:5" s="12" customFormat="1" x14ac:dyDescent="0.25">
      <c r="A54" s="3">
        <v>52</v>
      </c>
      <c r="B54" s="12" t="s">
        <v>59</v>
      </c>
      <c r="C54" s="13">
        <v>898</v>
      </c>
      <c r="D54" s="13">
        <v>2034</v>
      </c>
      <c r="E54" s="13">
        <v>435010</v>
      </c>
    </row>
    <row r="55" spans="1:5" s="12" customFormat="1" x14ac:dyDescent="0.25">
      <c r="A55" s="3">
        <v>53</v>
      </c>
      <c r="B55" s="12" t="s">
        <v>60</v>
      </c>
      <c r="C55" s="12">
        <v>818</v>
      </c>
      <c r="D55" s="13">
        <v>1741</v>
      </c>
      <c r="E55" s="13">
        <v>383273</v>
      </c>
    </row>
    <row r="56" spans="1:5" s="12" customFormat="1" x14ac:dyDescent="0.25">
      <c r="A56" s="3">
        <v>54</v>
      </c>
      <c r="B56" s="12" t="s">
        <v>61</v>
      </c>
      <c r="C56" s="12">
        <v>297</v>
      </c>
      <c r="D56" s="12">
        <v>614</v>
      </c>
      <c r="E56" s="13">
        <v>140281</v>
      </c>
    </row>
    <row r="57" spans="1:5" s="12" customFormat="1" x14ac:dyDescent="0.25">
      <c r="A57" s="3">
        <v>55</v>
      </c>
      <c r="B57" s="12" t="s">
        <v>62</v>
      </c>
      <c r="C57" s="13">
        <v>6224</v>
      </c>
      <c r="D57" s="13">
        <v>12945</v>
      </c>
      <c r="E57" s="13">
        <v>2901421</v>
      </c>
    </row>
    <row r="58" spans="1:5" s="12" customFormat="1" x14ac:dyDescent="0.25">
      <c r="A58" s="3">
        <v>56</v>
      </c>
      <c r="B58" s="12" t="s">
        <v>63</v>
      </c>
      <c r="C58" s="13">
        <v>1921</v>
      </c>
      <c r="D58" s="13">
        <v>3614</v>
      </c>
      <c r="E58" s="13">
        <v>824959</v>
      </c>
    </row>
    <row r="59" spans="1:5" s="12" customFormat="1" x14ac:dyDescent="0.25">
      <c r="A59" s="3">
        <v>57</v>
      </c>
      <c r="B59" s="12" t="s">
        <v>64</v>
      </c>
      <c r="C59" s="12">
        <v>557</v>
      </c>
      <c r="D59" s="13">
        <v>1030</v>
      </c>
      <c r="E59" s="13">
        <v>233078</v>
      </c>
    </row>
    <row r="60" spans="1:5" s="12" customFormat="1" x14ac:dyDescent="0.25">
      <c r="A60" s="3">
        <v>58</v>
      </c>
      <c r="B60" s="12" t="s">
        <v>65</v>
      </c>
      <c r="C60" s="13">
        <v>1491</v>
      </c>
      <c r="D60" s="13">
        <v>2673</v>
      </c>
      <c r="E60" s="13">
        <v>609605</v>
      </c>
    </row>
    <row r="61" spans="1:5" s="12" customFormat="1" x14ac:dyDescent="0.25">
      <c r="A61" s="3">
        <v>59</v>
      </c>
      <c r="B61" s="12" t="s">
        <v>66</v>
      </c>
      <c r="C61" s="12">
        <v>343</v>
      </c>
      <c r="D61" s="12">
        <v>732</v>
      </c>
      <c r="E61" s="13">
        <v>160833</v>
      </c>
    </row>
    <row r="62" spans="1:5" s="12" customFormat="1" x14ac:dyDescent="0.25">
      <c r="A62" s="3">
        <v>60</v>
      </c>
      <c r="B62" s="12" t="s">
        <v>67</v>
      </c>
      <c r="C62" s="13">
        <v>1743</v>
      </c>
      <c r="D62" s="13">
        <v>3640</v>
      </c>
      <c r="E62" s="13">
        <v>806347</v>
      </c>
    </row>
    <row r="63" spans="1:5" s="12" customFormat="1" x14ac:dyDescent="0.25">
      <c r="A63" s="3">
        <v>61</v>
      </c>
      <c r="B63" s="2" t="s">
        <v>68</v>
      </c>
      <c r="C63" s="12">
        <v>598</v>
      </c>
      <c r="D63" s="12">
        <v>1161</v>
      </c>
      <c r="E63" s="13">
        <v>261362</v>
      </c>
    </row>
    <row r="64" spans="1:5" s="12" customFormat="1" x14ac:dyDescent="0.25">
      <c r="A64" s="3">
        <v>62</v>
      </c>
      <c r="B64" s="12" t="s">
        <v>69</v>
      </c>
      <c r="C64" s="13">
        <v>33994</v>
      </c>
      <c r="D64" s="13">
        <v>69021</v>
      </c>
      <c r="E64" s="13">
        <v>16100680</v>
      </c>
    </row>
    <row r="65" spans="1:5" s="12" customFormat="1" x14ac:dyDescent="0.25">
      <c r="A65" s="3">
        <v>63</v>
      </c>
      <c r="B65" s="12" t="s">
        <v>70</v>
      </c>
      <c r="C65" s="12">
        <v>153</v>
      </c>
      <c r="D65" s="12">
        <v>316</v>
      </c>
      <c r="E65" s="13">
        <v>67675</v>
      </c>
    </row>
    <row r="66" spans="1:5" s="12" customFormat="1" x14ac:dyDescent="0.25">
      <c r="A66" s="3">
        <v>64</v>
      </c>
      <c r="B66" s="12" t="s">
        <v>71</v>
      </c>
      <c r="C66" s="12">
        <v>513</v>
      </c>
      <c r="D66" s="13">
        <v>1076</v>
      </c>
      <c r="E66" s="13">
        <v>243402</v>
      </c>
    </row>
    <row r="67" spans="1:5" s="12" customFormat="1" x14ac:dyDescent="0.25">
      <c r="A67" s="3">
        <v>65</v>
      </c>
      <c r="B67" s="12" t="s">
        <v>72</v>
      </c>
      <c r="C67" s="12">
        <v>569</v>
      </c>
      <c r="D67" s="13">
        <v>1169</v>
      </c>
      <c r="E67" s="13">
        <v>253835</v>
      </c>
    </row>
    <row r="68" spans="1:5" s="12" customFormat="1" x14ac:dyDescent="0.25">
      <c r="A68" s="3">
        <v>66</v>
      </c>
      <c r="B68" s="12" t="s">
        <v>73</v>
      </c>
      <c r="C68" s="13">
        <v>1673</v>
      </c>
      <c r="D68" s="13">
        <v>3756</v>
      </c>
      <c r="E68" s="13">
        <v>810274</v>
      </c>
    </row>
    <row r="69" spans="1:5" s="12" customFormat="1" x14ac:dyDescent="0.25">
      <c r="A69" s="3">
        <v>67</v>
      </c>
      <c r="B69" s="12" t="s">
        <v>74</v>
      </c>
      <c r="C69" s="12">
        <v>297</v>
      </c>
      <c r="D69" s="12">
        <v>590</v>
      </c>
      <c r="E69" s="13">
        <v>130856</v>
      </c>
    </row>
    <row r="70" spans="1:5" s="12" customFormat="1" x14ac:dyDescent="0.25">
      <c r="A70" s="3">
        <v>68</v>
      </c>
      <c r="B70" s="12" t="s">
        <v>75</v>
      </c>
      <c r="C70" s="12">
        <v>407</v>
      </c>
      <c r="D70" s="12">
        <v>848</v>
      </c>
      <c r="E70" s="13">
        <v>190504</v>
      </c>
    </row>
    <row r="71" spans="1:5" s="12" customFormat="1" x14ac:dyDescent="0.25">
      <c r="A71" s="3">
        <v>69</v>
      </c>
      <c r="B71" s="12" t="s">
        <v>76</v>
      </c>
      <c r="C71" s="13">
        <v>11333</v>
      </c>
      <c r="D71" s="13">
        <v>18760</v>
      </c>
      <c r="E71" s="13">
        <v>4513021</v>
      </c>
    </row>
    <row r="72" spans="1:5" s="12" customFormat="1" x14ac:dyDescent="0.25">
      <c r="A72" s="3">
        <v>70</v>
      </c>
      <c r="B72" s="12" t="s">
        <v>77</v>
      </c>
      <c r="C72" s="13">
        <v>2445</v>
      </c>
      <c r="D72" s="13">
        <v>5633</v>
      </c>
      <c r="E72" s="13">
        <v>1226445</v>
      </c>
    </row>
    <row r="73" spans="1:5" s="12" customFormat="1" x14ac:dyDescent="0.25">
      <c r="A73" s="3">
        <v>71</v>
      </c>
      <c r="B73" s="12" t="s">
        <v>78</v>
      </c>
      <c r="C73" s="13">
        <v>2050</v>
      </c>
      <c r="D73" s="13">
        <v>4925</v>
      </c>
      <c r="E73" s="13">
        <v>1087036</v>
      </c>
    </row>
    <row r="74" spans="1:5" s="12" customFormat="1" x14ac:dyDescent="0.25">
      <c r="A74" s="3">
        <v>72</v>
      </c>
      <c r="B74" s="12" t="s">
        <v>79</v>
      </c>
      <c r="C74" s="12">
        <v>411</v>
      </c>
      <c r="D74" s="12">
        <v>814</v>
      </c>
      <c r="E74" s="13">
        <v>181567</v>
      </c>
    </row>
    <row r="75" spans="1:5" s="12" customFormat="1" x14ac:dyDescent="0.25">
      <c r="A75" s="3">
        <v>73</v>
      </c>
      <c r="B75" s="12" t="s">
        <v>80</v>
      </c>
      <c r="C75" s="13">
        <v>6142</v>
      </c>
      <c r="D75" s="13">
        <v>14297</v>
      </c>
      <c r="E75" s="13">
        <v>3149670</v>
      </c>
    </row>
    <row r="76" spans="1:5" s="12" customFormat="1" x14ac:dyDescent="0.25">
      <c r="A76" s="3">
        <v>74</v>
      </c>
      <c r="B76" s="12" t="s">
        <v>81</v>
      </c>
      <c r="C76" s="13">
        <v>2702</v>
      </c>
      <c r="D76" s="13">
        <v>5725</v>
      </c>
      <c r="E76" s="13">
        <v>1274329</v>
      </c>
    </row>
    <row r="77" spans="1:5" s="12" customFormat="1" x14ac:dyDescent="0.25">
      <c r="A77" s="3">
        <v>75</v>
      </c>
      <c r="B77" s="12" t="s">
        <v>82</v>
      </c>
      <c r="C77" s="12">
        <v>323</v>
      </c>
      <c r="D77" s="12">
        <v>642</v>
      </c>
      <c r="E77" s="13">
        <v>143756</v>
      </c>
    </row>
    <row r="78" spans="1:5" s="12" customFormat="1" x14ac:dyDescent="0.25">
      <c r="A78" s="3">
        <v>76</v>
      </c>
      <c r="B78" s="12" t="s">
        <v>83</v>
      </c>
      <c r="C78" s="12">
        <v>421</v>
      </c>
      <c r="D78" s="12">
        <v>821</v>
      </c>
      <c r="E78" s="13">
        <v>179752</v>
      </c>
    </row>
    <row r="79" spans="1:5" s="12" customFormat="1" x14ac:dyDescent="0.25">
      <c r="A79" s="3">
        <v>77</v>
      </c>
      <c r="B79" s="12" t="s">
        <v>84</v>
      </c>
      <c r="C79" s="12">
        <v>893</v>
      </c>
      <c r="D79" s="13">
        <v>1704</v>
      </c>
      <c r="E79" s="13">
        <v>384388</v>
      </c>
    </row>
    <row r="80" spans="1:5" s="12" customFormat="1" x14ac:dyDescent="0.25">
      <c r="A80" s="3">
        <v>78</v>
      </c>
      <c r="B80" s="12" t="s">
        <v>85</v>
      </c>
      <c r="C80" s="12">
        <v>207</v>
      </c>
      <c r="D80" s="12">
        <v>451</v>
      </c>
      <c r="E80" s="13">
        <v>96915</v>
      </c>
    </row>
    <row r="81" spans="1:5" s="12" customFormat="1" x14ac:dyDescent="0.25">
      <c r="A81" s="3">
        <v>79</v>
      </c>
      <c r="B81" s="12" t="s">
        <v>86</v>
      </c>
      <c r="C81" s="12">
        <v>525</v>
      </c>
      <c r="D81" s="13">
        <v>933</v>
      </c>
      <c r="E81" s="13">
        <v>215034</v>
      </c>
    </row>
    <row r="82" spans="1:5" s="12" customFormat="1" x14ac:dyDescent="0.25">
      <c r="A82" s="3">
        <v>80</v>
      </c>
      <c r="B82" s="12" t="s">
        <v>87</v>
      </c>
      <c r="C82" s="12">
        <v>797</v>
      </c>
      <c r="D82" s="13">
        <v>1600</v>
      </c>
      <c r="E82" s="13">
        <v>360071</v>
      </c>
    </row>
    <row r="83" spans="1:5" s="12" customFormat="1" x14ac:dyDescent="0.25">
      <c r="A83" s="3">
        <v>82</v>
      </c>
      <c r="B83" s="12" t="s">
        <v>88</v>
      </c>
      <c r="C83" s="13">
        <v>4821</v>
      </c>
      <c r="D83" s="13">
        <v>9413</v>
      </c>
      <c r="E83" s="13">
        <v>2142752</v>
      </c>
    </row>
    <row r="84" spans="1:5" s="12" customFormat="1" x14ac:dyDescent="0.25">
      <c r="A84" s="3">
        <v>83</v>
      </c>
      <c r="B84" s="12" t="s">
        <v>89</v>
      </c>
      <c r="C84" s="12">
        <v>317</v>
      </c>
      <c r="D84" s="12">
        <v>640</v>
      </c>
      <c r="E84" s="13">
        <v>140283</v>
      </c>
    </row>
    <row r="85" spans="1:5" s="12" customFormat="1" x14ac:dyDescent="0.25">
      <c r="A85" s="3">
        <v>84</v>
      </c>
      <c r="B85" s="12" t="s">
        <v>90</v>
      </c>
      <c r="C85" s="12">
        <v>332</v>
      </c>
      <c r="D85" s="12">
        <v>663</v>
      </c>
      <c r="E85" s="13">
        <v>149958</v>
      </c>
    </row>
    <row r="86" spans="1:5" s="12" customFormat="1" x14ac:dyDescent="0.25">
      <c r="A86" s="3">
        <v>85</v>
      </c>
      <c r="B86" s="12" t="s">
        <v>91</v>
      </c>
      <c r="C86" s="13">
        <v>1709</v>
      </c>
      <c r="D86" s="13">
        <v>3045</v>
      </c>
      <c r="E86" s="13">
        <v>707076</v>
      </c>
    </row>
    <row r="87" spans="1:5" s="12" customFormat="1" x14ac:dyDescent="0.25">
      <c r="A87" s="3">
        <v>86</v>
      </c>
      <c r="B87" s="12" t="s">
        <v>92</v>
      </c>
      <c r="C87" s="13">
        <v>2447</v>
      </c>
      <c r="D87" s="13">
        <v>4735</v>
      </c>
      <c r="E87" s="13">
        <v>1087627</v>
      </c>
    </row>
    <row r="88" spans="1:5" s="12" customFormat="1" x14ac:dyDescent="0.25">
      <c r="A88" s="14">
        <v>87</v>
      </c>
      <c r="B88" s="15" t="s">
        <v>93</v>
      </c>
      <c r="C88" s="12">
        <v>303</v>
      </c>
      <c r="D88" s="12">
        <v>579</v>
      </c>
      <c r="E88" s="13">
        <v>134478</v>
      </c>
    </row>
    <row r="89" spans="1:5" s="12" customFormat="1" x14ac:dyDescent="0.25">
      <c r="A89" s="14">
        <v>88</v>
      </c>
      <c r="B89" s="15" t="s">
        <v>94</v>
      </c>
      <c r="C89" s="12">
        <v>27</v>
      </c>
      <c r="D89" s="12">
        <v>89</v>
      </c>
      <c r="E89" s="13">
        <v>19336</v>
      </c>
    </row>
    <row r="90" spans="1:5" s="12" customFormat="1" x14ac:dyDescent="0.25">
      <c r="A90" s="14">
        <v>92</v>
      </c>
      <c r="B90" s="15" t="s">
        <v>95</v>
      </c>
      <c r="C90" s="13">
        <v>1204</v>
      </c>
      <c r="D90" s="13">
        <v>2378</v>
      </c>
      <c r="E90" s="13">
        <v>578931</v>
      </c>
    </row>
    <row r="91" spans="1:5" s="12" customFormat="1" x14ac:dyDescent="0.25">
      <c r="A91" s="14" t="s">
        <v>124</v>
      </c>
      <c r="B91" s="15" t="s">
        <v>96</v>
      </c>
      <c r="C91" s="13">
        <v>1607</v>
      </c>
      <c r="D91" s="13">
        <v>3497</v>
      </c>
      <c r="E91" s="13">
        <v>811351</v>
      </c>
    </row>
    <row r="92" spans="1:5" s="12" customFormat="1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2" customFormat="1" ht="13" x14ac:dyDescent="0.3">
      <c r="A93" s="9"/>
      <c r="B93" s="16" t="s">
        <v>125</v>
      </c>
      <c r="C93" s="7">
        <f>SUM(C5:C92)</f>
        <v>222598</v>
      </c>
      <c r="D93" s="7">
        <f>SUM(D5:D92)</f>
        <v>434344</v>
      </c>
      <c r="E93" s="7">
        <f>SUM(E5:E92)</f>
        <v>99911779.989999995</v>
      </c>
    </row>
    <row r="94" spans="1:5" s="16" customFormat="1" ht="13" x14ac:dyDescent="0.3">
      <c r="A94" s="9"/>
      <c r="C94" s="7"/>
      <c r="D94" s="7"/>
      <c r="E94" s="7"/>
    </row>
    <row r="95" spans="1:5" s="16" customFormat="1" ht="13" x14ac:dyDescent="0.3">
      <c r="A95" s="9" t="s">
        <v>126</v>
      </c>
      <c r="B95" s="12"/>
      <c r="C95" s="13"/>
      <c r="D95" s="13"/>
      <c r="E95" s="13"/>
    </row>
    <row r="96" spans="1:5" s="16" customFormat="1" ht="13" x14ac:dyDescent="0.3">
      <c r="A96" s="12" t="s">
        <v>127</v>
      </c>
      <c r="B96" s="12"/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s="12" customFormat="1" x14ac:dyDescent="0.25">
      <c r="A98" s="21" t="s">
        <v>99</v>
      </c>
      <c r="C98" s="13"/>
      <c r="D98" s="13"/>
      <c r="E98" s="13"/>
    </row>
    <row r="99" spans="1:5" s="12" customFormat="1" x14ac:dyDescent="0.25">
      <c r="A99" s="63" t="s">
        <v>100</v>
      </c>
      <c r="B99" s="63"/>
      <c r="C99" s="63"/>
      <c r="D99" s="63"/>
      <c r="E99" s="22"/>
    </row>
    <row r="100" spans="1:5" s="12" customFormat="1" x14ac:dyDescent="0.25">
      <c r="A100" s="62" t="s">
        <v>101</v>
      </c>
      <c r="B100" s="62"/>
      <c r="C100" s="62"/>
      <c r="D100" s="62"/>
      <c r="E100" s="62"/>
    </row>
    <row r="101" spans="1:5" x14ac:dyDescent="0.25">
      <c r="A101" s="27" t="s">
        <v>129</v>
      </c>
      <c r="B101" s="22"/>
      <c r="C101" s="28"/>
      <c r="D101" s="28"/>
      <c r="E101" s="28"/>
    </row>
    <row r="102" spans="1:5" x14ac:dyDescent="0.25">
      <c r="A102" s="62"/>
      <c r="B102" s="62"/>
      <c r="C102" s="62"/>
      <c r="D102" s="62"/>
      <c r="E102" s="62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4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118</v>
      </c>
      <c r="B1" s="12"/>
      <c r="C1" s="13"/>
      <c r="D1" s="13"/>
      <c r="E1" s="13"/>
    </row>
    <row r="2" spans="1:5" ht="18.75" customHeight="1" x14ac:dyDescent="0.35">
      <c r="A2" s="10" t="s">
        <v>119</v>
      </c>
      <c r="B2" s="12"/>
      <c r="C2" s="13"/>
      <c r="D2" s="13"/>
      <c r="E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7" t="s">
        <v>133</v>
      </c>
    </row>
    <row r="4" spans="1:5" s="4" customFormat="1" ht="27.7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6" t="s">
        <v>7</v>
      </c>
    </row>
    <row r="5" spans="1:5" s="12" customFormat="1" x14ac:dyDescent="0.25">
      <c r="A5" s="3">
        <v>1</v>
      </c>
      <c r="B5" s="12" t="s">
        <v>10</v>
      </c>
      <c r="C5" s="12">
        <v>700</v>
      </c>
      <c r="D5" s="13">
        <v>1215</v>
      </c>
      <c r="E5" s="13">
        <v>282679</v>
      </c>
    </row>
    <row r="6" spans="1:5" s="12" customFormat="1" x14ac:dyDescent="0.25">
      <c r="A6" s="3">
        <v>2</v>
      </c>
      <c r="B6" s="12" t="s">
        <v>11</v>
      </c>
      <c r="C6" s="13">
        <v>9904</v>
      </c>
      <c r="D6" s="13">
        <v>20234</v>
      </c>
      <c r="E6" s="13">
        <v>4632521</v>
      </c>
    </row>
    <row r="7" spans="1:5" s="12" customFormat="1" x14ac:dyDescent="0.25">
      <c r="A7" s="3">
        <v>3</v>
      </c>
      <c r="B7" s="12" t="s">
        <v>12</v>
      </c>
      <c r="C7" s="13">
        <v>1111</v>
      </c>
      <c r="D7" s="13">
        <v>2147</v>
      </c>
      <c r="E7" s="13">
        <v>471757</v>
      </c>
    </row>
    <row r="8" spans="1:5" s="12" customFormat="1" x14ac:dyDescent="0.25">
      <c r="A8" s="3">
        <v>4</v>
      </c>
      <c r="B8" s="12" t="s">
        <v>13</v>
      </c>
      <c r="C8" s="13">
        <v>2112</v>
      </c>
      <c r="D8" s="13">
        <v>3838</v>
      </c>
      <c r="E8" s="13">
        <v>906980</v>
      </c>
    </row>
    <row r="9" spans="1:5" s="12" customFormat="1" x14ac:dyDescent="0.25">
      <c r="A9" s="3">
        <v>5</v>
      </c>
      <c r="B9" s="12" t="s">
        <v>14</v>
      </c>
      <c r="C9" s="13">
        <v>1993</v>
      </c>
      <c r="D9" s="13">
        <v>3854</v>
      </c>
      <c r="E9" s="13">
        <v>881411</v>
      </c>
    </row>
    <row r="10" spans="1:5" s="12" customFormat="1" x14ac:dyDescent="0.25">
      <c r="A10" s="3">
        <v>6</v>
      </c>
      <c r="B10" s="12" t="s">
        <v>15</v>
      </c>
      <c r="C10" s="12">
        <v>219</v>
      </c>
      <c r="D10" s="12">
        <v>420</v>
      </c>
      <c r="E10" s="13">
        <v>93709</v>
      </c>
    </row>
    <row r="11" spans="1:5" s="12" customFormat="1" x14ac:dyDescent="0.25">
      <c r="A11" s="3">
        <v>7</v>
      </c>
      <c r="B11" s="12" t="s">
        <v>16</v>
      </c>
      <c r="C11" s="13">
        <v>2719</v>
      </c>
      <c r="D11" s="13">
        <v>5167</v>
      </c>
      <c r="E11" s="13">
        <v>1181169</v>
      </c>
    </row>
    <row r="12" spans="1:5" s="12" customFormat="1" x14ac:dyDescent="0.25">
      <c r="A12" s="3">
        <v>8</v>
      </c>
      <c r="B12" s="12" t="s">
        <v>17</v>
      </c>
      <c r="C12" s="12">
        <v>753</v>
      </c>
      <c r="D12" s="13">
        <v>1497</v>
      </c>
      <c r="E12" s="13">
        <v>333883</v>
      </c>
    </row>
    <row r="13" spans="1:5" s="12" customFormat="1" x14ac:dyDescent="0.25">
      <c r="A13" s="3">
        <v>9</v>
      </c>
      <c r="B13" s="12" t="s">
        <v>18</v>
      </c>
      <c r="C13" s="13">
        <v>1443</v>
      </c>
      <c r="D13" s="13">
        <v>2522</v>
      </c>
      <c r="E13" s="13">
        <v>599671</v>
      </c>
    </row>
    <row r="14" spans="1:5" s="12" customFormat="1" x14ac:dyDescent="0.25">
      <c r="A14" s="3">
        <v>10</v>
      </c>
      <c r="B14" s="12" t="s">
        <v>19</v>
      </c>
      <c r="C14" s="13">
        <v>1415</v>
      </c>
      <c r="D14" s="13">
        <v>2865</v>
      </c>
      <c r="E14" s="13">
        <v>651699</v>
      </c>
    </row>
    <row r="15" spans="1:5" s="12" customFormat="1" x14ac:dyDescent="0.25">
      <c r="A15" s="3">
        <v>11</v>
      </c>
      <c r="B15" s="12" t="s">
        <v>20</v>
      </c>
      <c r="C15" s="13">
        <v>2117</v>
      </c>
      <c r="D15" s="13">
        <v>4269</v>
      </c>
      <c r="E15" s="13">
        <v>1006744</v>
      </c>
    </row>
    <row r="16" spans="1:5" s="12" customFormat="1" x14ac:dyDescent="0.25">
      <c r="A16" s="3">
        <v>12</v>
      </c>
      <c r="B16" s="12" t="s">
        <v>21</v>
      </c>
      <c r="C16" s="12">
        <v>499</v>
      </c>
      <c r="D16" s="13">
        <v>1039</v>
      </c>
      <c r="E16" s="13">
        <v>233265</v>
      </c>
    </row>
    <row r="17" spans="1:11" s="12" customFormat="1" x14ac:dyDescent="0.25">
      <c r="A17" s="3">
        <v>13</v>
      </c>
      <c r="B17" s="12" t="s">
        <v>22</v>
      </c>
      <c r="C17" s="13">
        <v>1306</v>
      </c>
      <c r="D17" s="13">
        <v>2452</v>
      </c>
      <c r="E17" s="13">
        <v>567440</v>
      </c>
    </row>
    <row r="18" spans="1:11" s="12" customFormat="1" x14ac:dyDescent="0.25">
      <c r="A18" s="3">
        <v>14</v>
      </c>
      <c r="B18" s="12" t="s">
        <v>23</v>
      </c>
      <c r="C18" s="13">
        <v>3542</v>
      </c>
      <c r="D18" s="13">
        <v>7428</v>
      </c>
      <c r="E18" s="13">
        <v>1704276</v>
      </c>
      <c r="K18" s="2"/>
    </row>
    <row r="19" spans="1:11" s="12" customFormat="1" x14ac:dyDescent="0.25">
      <c r="A19" s="3">
        <v>15</v>
      </c>
      <c r="B19" s="12" t="s">
        <v>24</v>
      </c>
      <c r="C19" s="12">
        <v>380</v>
      </c>
      <c r="D19" s="12">
        <v>738</v>
      </c>
      <c r="E19" s="13">
        <v>163722</v>
      </c>
    </row>
    <row r="20" spans="1:11" s="12" customFormat="1" x14ac:dyDescent="0.25">
      <c r="A20" s="3">
        <v>16</v>
      </c>
      <c r="B20" s="12" t="s">
        <v>25</v>
      </c>
      <c r="C20" s="12">
        <v>145</v>
      </c>
      <c r="D20" s="12">
        <v>256</v>
      </c>
      <c r="E20" s="13">
        <v>59997</v>
      </c>
    </row>
    <row r="21" spans="1:11" s="12" customFormat="1" x14ac:dyDescent="0.25">
      <c r="A21" s="3">
        <v>17</v>
      </c>
      <c r="B21" s="12" t="s">
        <v>26</v>
      </c>
      <c r="C21" s="12">
        <v>535</v>
      </c>
      <c r="D21" s="13">
        <v>1111</v>
      </c>
      <c r="E21" s="13">
        <v>245109</v>
      </c>
    </row>
    <row r="22" spans="1:11" s="12" customFormat="1" x14ac:dyDescent="0.25">
      <c r="A22" s="3">
        <v>18</v>
      </c>
      <c r="B22" s="12" t="s">
        <v>27</v>
      </c>
      <c r="C22" s="13">
        <v>2367</v>
      </c>
      <c r="D22" s="13">
        <v>4360</v>
      </c>
      <c r="E22" s="13">
        <v>993867</v>
      </c>
    </row>
    <row r="23" spans="1:11" s="12" customFormat="1" x14ac:dyDescent="0.25">
      <c r="A23" s="3">
        <v>19</v>
      </c>
      <c r="B23" s="12" t="s">
        <v>28</v>
      </c>
      <c r="C23" s="13">
        <v>10353</v>
      </c>
      <c r="D23" s="13">
        <v>20639</v>
      </c>
      <c r="E23" s="13">
        <v>4743782</v>
      </c>
    </row>
    <row r="24" spans="1:11" s="12" customFormat="1" x14ac:dyDescent="0.25">
      <c r="A24" s="3">
        <v>21</v>
      </c>
      <c r="B24" s="12" t="s">
        <v>29</v>
      </c>
      <c r="C24" s="13">
        <v>1222</v>
      </c>
      <c r="D24" s="13">
        <v>2267</v>
      </c>
      <c r="E24" s="13">
        <v>527939</v>
      </c>
    </row>
    <row r="25" spans="1:11" s="12" customFormat="1" x14ac:dyDescent="0.25">
      <c r="A25" s="3">
        <v>22</v>
      </c>
      <c r="B25" s="12" t="s">
        <v>30</v>
      </c>
      <c r="C25" s="12">
        <v>649</v>
      </c>
      <c r="D25" s="13">
        <v>1335</v>
      </c>
      <c r="E25" s="13">
        <v>303594</v>
      </c>
    </row>
    <row r="26" spans="1:11" s="12" customFormat="1" x14ac:dyDescent="0.25">
      <c r="A26" s="3">
        <v>23</v>
      </c>
      <c r="B26" s="12" t="s">
        <v>31</v>
      </c>
      <c r="C26" s="12">
        <v>613</v>
      </c>
      <c r="D26" s="13">
        <v>1164</v>
      </c>
      <c r="E26" s="13">
        <v>268487</v>
      </c>
    </row>
    <row r="27" spans="1:11" s="12" customFormat="1" x14ac:dyDescent="0.25">
      <c r="A27" s="3">
        <v>24</v>
      </c>
      <c r="B27" s="12" t="s">
        <v>32</v>
      </c>
      <c r="C27" s="13">
        <v>1647</v>
      </c>
      <c r="D27" s="13">
        <v>3476</v>
      </c>
      <c r="E27" s="13">
        <v>784789</v>
      </c>
    </row>
    <row r="28" spans="1:11" s="12" customFormat="1" x14ac:dyDescent="0.25">
      <c r="A28" s="3">
        <v>25</v>
      </c>
      <c r="B28" s="12" t="s">
        <v>33</v>
      </c>
      <c r="C28" s="13">
        <v>1357</v>
      </c>
      <c r="D28" s="13">
        <v>2519</v>
      </c>
      <c r="E28" s="13">
        <v>571778</v>
      </c>
    </row>
    <row r="29" spans="1:11" s="12" customFormat="1" x14ac:dyDescent="0.25">
      <c r="A29" s="3">
        <v>27</v>
      </c>
      <c r="B29" s="12" t="s">
        <v>34</v>
      </c>
      <c r="C29" s="13">
        <v>60793</v>
      </c>
      <c r="D29" s="13">
        <v>110550</v>
      </c>
      <c r="E29" s="13">
        <v>26232462.010000002</v>
      </c>
    </row>
    <row r="30" spans="1:11" s="12" customFormat="1" x14ac:dyDescent="0.25">
      <c r="A30" s="3">
        <v>28</v>
      </c>
      <c r="B30" s="12" t="s">
        <v>35</v>
      </c>
      <c r="C30" s="12">
        <v>466</v>
      </c>
      <c r="D30" s="13">
        <v>894</v>
      </c>
      <c r="E30" s="13">
        <v>202171</v>
      </c>
    </row>
    <row r="31" spans="1:11" s="12" customFormat="1" x14ac:dyDescent="0.25">
      <c r="A31" s="3">
        <v>29</v>
      </c>
      <c r="B31" s="12" t="s">
        <v>36</v>
      </c>
      <c r="C31" s="13">
        <v>990</v>
      </c>
      <c r="D31" s="13">
        <v>2017</v>
      </c>
      <c r="E31" s="13">
        <v>451196</v>
      </c>
    </row>
    <row r="32" spans="1:11" s="12" customFormat="1" x14ac:dyDescent="0.25">
      <c r="A32" s="3">
        <v>30</v>
      </c>
      <c r="B32" s="12" t="s">
        <v>37</v>
      </c>
      <c r="C32" s="13">
        <v>1216</v>
      </c>
      <c r="D32" s="13">
        <v>2260</v>
      </c>
      <c r="E32" s="13">
        <v>526488</v>
      </c>
    </row>
    <row r="33" spans="1:5" s="12" customFormat="1" x14ac:dyDescent="0.25">
      <c r="A33" s="3">
        <v>31</v>
      </c>
      <c r="B33" s="12" t="s">
        <v>38</v>
      </c>
      <c r="C33" s="13">
        <v>2408</v>
      </c>
      <c r="D33" s="13">
        <v>4426</v>
      </c>
      <c r="E33" s="13">
        <v>1029829</v>
      </c>
    </row>
    <row r="34" spans="1:5" s="12" customFormat="1" x14ac:dyDescent="0.25">
      <c r="A34" s="3">
        <v>32</v>
      </c>
      <c r="B34" s="12" t="s">
        <v>39</v>
      </c>
      <c r="C34" s="12">
        <v>325</v>
      </c>
      <c r="D34" s="12">
        <v>681</v>
      </c>
      <c r="E34" s="13">
        <v>157390</v>
      </c>
    </row>
    <row r="35" spans="1:5" s="12" customFormat="1" x14ac:dyDescent="0.25">
      <c r="A35" s="3">
        <v>33</v>
      </c>
      <c r="B35" s="12" t="s">
        <v>40</v>
      </c>
      <c r="C35" s="12">
        <v>820</v>
      </c>
      <c r="D35" s="13">
        <v>1450</v>
      </c>
      <c r="E35" s="13">
        <v>340550</v>
      </c>
    </row>
    <row r="36" spans="1:5" s="12" customFormat="1" x14ac:dyDescent="0.25">
      <c r="A36" s="3">
        <v>34</v>
      </c>
      <c r="B36" s="12" t="s">
        <v>41</v>
      </c>
      <c r="C36" s="13">
        <v>1937</v>
      </c>
      <c r="D36" s="13">
        <v>4251</v>
      </c>
      <c r="E36" s="13">
        <v>923815</v>
      </c>
    </row>
    <row r="37" spans="1:5" s="12" customFormat="1" x14ac:dyDescent="0.25">
      <c r="A37" s="3">
        <v>35</v>
      </c>
      <c r="B37" s="12" t="s">
        <v>42</v>
      </c>
      <c r="C37" s="12">
        <v>146</v>
      </c>
      <c r="D37" s="12">
        <v>345</v>
      </c>
      <c r="E37" s="13">
        <v>75993</v>
      </c>
    </row>
    <row r="38" spans="1:5" s="12" customFormat="1" x14ac:dyDescent="0.25">
      <c r="A38" s="3">
        <v>36</v>
      </c>
      <c r="B38" s="12" t="s">
        <v>43</v>
      </c>
      <c r="C38" s="12">
        <v>747</v>
      </c>
      <c r="D38" s="13">
        <v>1278</v>
      </c>
      <c r="E38" s="13">
        <v>299935</v>
      </c>
    </row>
    <row r="39" spans="1:5" s="12" customFormat="1" x14ac:dyDescent="0.25">
      <c r="A39" s="3">
        <v>37</v>
      </c>
      <c r="B39" s="12" t="s">
        <v>44</v>
      </c>
      <c r="C39" s="12">
        <v>229</v>
      </c>
      <c r="D39" s="12">
        <v>451</v>
      </c>
      <c r="E39" s="13">
        <v>99899</v>
      </c>
    </row>
    <row r="40" spans="1:5" s="12" customFormat="1" x14ac:dyDescent="0.25">
      <c r="A40" s="3">
        <v>38</v>
      </c>
      <c r="B40" s="12" t="s">
        <v>45</v>
      </c>
      <c r="C40" s="12">
        <v>344</v>
      </c>
      <c r="D40" s="12">
        <v>638</v>
      </c>
      <c r="E40" s="13">
        <v>147798</v>
      </c>
    </row>
    <row r="41" spans="1:5" s="12" customFormat="1" x14ac:dyDescent="0.25">
      <c r="A41" s="3">
        <v>39</v>
      </c>
      <c r="B41" s="12" t="s">
        <v>46</v>
      </c>
      <c r="C41" s="12">
        <v>143</v>
      </c>
      <c r="D41" s="12">
        <v>285</v>
      </c>
      <c r="E41" s="13">
        <v>61670</v>
      </c>
    </row>
    <row r="42" spans="1:5" s="12" customFormat="1" x14ac:dyDescent="0.25">
      <c r="A42" s="3">
        <v>40</v>
      </c>
      <c r="B42" s="12" t="s">
        <v>47</v>
      </c>
      <c r="C42" s="12">
        <v>644</v>
      </c>
      <c r="D42" s="13">
        <v>1315</v>
      </c>
      <c r="E42" s="13">
        <v>293157</v>
      </c>
    </row>
    <row r="43" spans="1:5" s="12" customFormat="1" x14ac:dyDescent="0.25">
      <c r="A43" s="3">
        <v>41</v>
      </c>
      <c r="B43" s="12" t="s">
        <v>48</v>
      </c>
      <c r="C43" s="12">
        <v>160</v>
      </c>
      <c r="D43" s="12">
        <v>289</v>
      </c>
      <c r="E43" s="13">
        <v>67114</v>
      </c>
    </row>
    <row r="44" spans="1:5" s="12" customFormat="1" x14ac:dyDescent="0.25">
      <c r="A44" s="3">
        <v>42</v>
      </c>
      <c r="B44" s="12" t="s">
        <v>49</v>
      </c>
      <c r="C44" s="13">
        <v>1120</v>
      </c>
      <c r="D44" s="13">
        <v>2446</v>
      </c>
      <c r="E44" s="13">
        <v>539122</v>
      </c>
    </row>
    <row r="45" spans="1:5" s="12" customFormat="1" x14ac:dyDescent="0.25">
      <c r="A45" s="3">
        <v>43</v>
      </c>
      <c r="B45" s="12" t="s">
        <v>50</v>
      </c>
      <c r="C45" s="13">
        <v>919</v>
      </c>
      <c r="D45" s="13">
        <v>1742</v>
      </c>
      <c r="E45" s="13">
        <v>395436</v>
      </c>
    </row>
    <row r="46" spans="1:5" s="12" customFormat="1" x14ac:dyDescent="0.25">
      <c r="A46" s="3">
        <v>44</v>
      </c>
      <c r="B46" s="12" t="s">
        <v>51</v>
      </c>
      <c r="C46" s="12">
        <v>165</v>
      </c>
      <c r="D46" s="12">
        <v>318</v>
      </c>
      <c r="E46" s="13">
        <v>75855</v>
      </c>
    </row>
    <row r="47" spans="1:5" s="12" customFormat="1" x14ac:dyDescent="0.25">
      <c r="A47" s="3">
        <v>45</v>
      </c>
      <c r="B47" s="12" t="s">
        <v>52</v>
      </c>
      <c r="C47" s="12">
        <v>271</v>
      </c>
      <c r="D47" s="12">
        <v>548</v>
      </c>
      <c r="E47" s="13">
        <v>122880</v>
      </c>
    </row>
    <row r="48" spans="1:5" s="12" customFormat="1" x14ac:dyDescent="0.25">
      <c r="A48" s="3">
        <v>46</v>
      </c>
      <c r="B48" s="12" t="s">
        <v>53</v>
      </c>
      <c r="C48" s="13">
        <v>947</v>
      </c>
      <c r="D48" s="13">
        <v>1888</v>
      </c>
      <c r="E48" s="13">
        <v>426647</v>
      </c>
    </row>
    <row r="49" spans="1:5" s="12" customFormat="1" x14ac:dyDescent="0.25">
      <c r="A49" s="3">
        <v>47</v>
      </c>
      <c r="B49" s="12" t="s">
        <v>54</v>
      </c>
      <c r="C49" s="12">
        <v>745</v>
      </c>
      <c r="D49" s="13">
        <v>1435</v>
      </c>
      <c r="E49" s="13">
        <v>323909</v>
      </c>
    </row>
    <row r="50" spans="1:5" s="12" customFormat="1" x14ac:dyDescent="0.25">
      <c r="A50" s="3">
        <v>48</v>
      </c>
      <c r="B50" s="12" t="s">
        <v>55</v>
      </c>
      <c r="C50" s="13">
        <v>1204</v>
      </c>
      <c r="D50" s="13">
        <v>2209</v>
      </c>
      <c r="E50" s="13">
        <v>514784</v>
      </c>
    </row>
    <row r="51" spans="1:5" s="12" customFormat="1" x14ac:dyDescent="0.25">
      <c r="A51" s="3">
        <v>49</v>
      </c>
      <c r="B51" s="12" t="s">
        <v>56</v>
      </c>
      <c r="C51" s="13">
        <v>1177</v>
      </c>
      <c r="D51" s="13">
        <v>2162</v>
      </c>
      <c r="E51" s="13">
        <v>495936</v>
      </c>
    </row>
    <row r="52" spans="1:5" s="12" customFormat="1" x14ac:dyDescent="0.25">
      <c r="A52" s="3">
        <v>50</v>
      </c>
      <c r="B52" s="12" t="s">
        <v>57</v>
      </c>
      <c r="C52" s="13">
        <v>1976</v>
      </c>
      <c r="D52" s="13">
        <v>4320</v>
      </c>
      <c r="E52" s="13">
        <v>962042</v>
      </c>
    </row>
    <row r="53" spans="1:5" s="12" customFormat="1" x14ac:dyDescent="0.25">
      <c r="A53" s="3">
        <v>51</v>
      </c>
      <c r="B53" s="12" t="s">
        <v>58</v>
      </c>
      <c r="C53" s="12">
        <v>248</v>
      </c>
      <c r="D53" s="12">
        <v>502</v>
      </c>
      <c r="E53" s="13">
        <v>110347</v>
      </c>
    </row>
    <row r="54" spans="1:5" s="12" customFormat="1" x14ac:dyDescent="0.25">
      <c r="A54" s="3">
        <v>52</v>
      </c>
      <c r="B54" s="12" t="s">
        <v>59</v>
      </c>
      <c r="C54" s="13">
        <v>901</v>
      </c>
      <c r="D54" s="13">
        <v>2031</v>
      </c>
      <c r="E54" s="13">
        <v>442017</v>
      </c>
    </row>
    <row r="55" spans="1:5" s="12" customFormat="1" x14ac:dyDescent="0.25">
      <c r="A55" s="3">
        <v>53</v>
      </c>
      <c r="B55" s="12" t="s">
        <v>60</v>
      </c>
      <c r="C55" s="12">
        <v>809</v>
      </c>
      <c r="D55" s="13">
        <v>1737</v>
      </c>
      <c r="E55" s="13">
        <v>376673</v>
      </c>
    </row>
    <row r="56" spans="1:5" s="12" customFormat="1" x14ac:dyDescent="0.25">
      <c r="A56" s="3">
        <v>54</v>
      </c>
      <c r="B56" s="12" t="s">
        <v>61</v>
      </c>
      <c r="C56" s="12">
        <v>297</v>
      </c>
      <c r="D56" s="12">
        <v>620</v>
      </c>
      <c r="E56" s="13">
        <v>140800</v>
      </c>
    </row>
    <row r="57" spans="1:5" s="12" customFormat="1" x14ac:dyDescent="0.25">
      <c r="A57" s="3">
        <v>55</v>
      </c>
      <c r="B57" s="12" t="s">
        <v>62</v>
      </c>
      <c r="C57" s="13">
        <v>6233</v>
      </c>
      <c r="D57" s="13">
        <v>13010</v>
      </c>
      <c r="E57" s="13">
        <v>2937804.04</v>
      </c>
    </row>
    <row r="58" spans="1:5" s="12" customFormat="1" x14ac:dyDescent="0.25">
      <c r="A58" s="3">
        <v>56</v>
      </c>
      <c r="B58" s="12" t="s">
        <v>63</v>
      </c>
      <c r="C58" s="13">
        <v>1926</v>
      </c>
      <c r="D58" s="13">
        <v>3649</v>
      </c>
      <c r="E58" s="13">
        <v>836306</v>
      </c>
    </row>
    <row r="59" spans="1:5" s="12" customFormat="1" x14ac:dyDescent="0.25">
      <c r="A59" s="3">
        <v>57</v>
      </c>
      <c r="B59" s="12" t="s">
        <v>64</v>
      </c>
      <c r="C59" s="12">
        <v>556</v>
      </c>
      <c r="D59" s="13">
        <v>1019</v>
      </c>
      <c r="E59" s="13">
        <v>228830</v>
      </c>
    </row>
    <row r="60" spans="1:5" s="12" customFormat="1" x14ac:dyDescent="0.25">
      <c r="A60" s="3">
        <v>58</v>
      </c>
      <c r="B60" s="12" t="s">
        <v>65</v>
      </c>
      <c r="C60" s="13">
        <v>1500</v>
      </c>
      <c r="D60" s="13">
        <v>2687</v>
      </c>
      <c r="E60" s="13">
        <v>629286</v>
      </c>
    </row>
    <row r="61" spans="1:5" s="12" customFormat="1" x14ac:dyDescent="0.25">
      <c r="A61" s="3">
        <v>59</v>
      </c>
      <c r="B61" s="12" t="s">
        <v>66</v>
      </c>
      <c r="C61" s="12">
        <v>348</v>
      </c>
      <c r="D61" s="12">
        <v>743</v>
      </c>
      <c r="E61" s="13">
        <v>167467</v>
      </c>
    </row>
    <row r="62" spans="1:5" s="12" customFormat="1" x14ac:dyDescent="0.25">
      <c r="A62" s="3">
        <v>60</v>
      </c>
      <c r="B62" s="12" t="s">
        <v>67</v>
      </c>
      <c r="C62" s="13">
        <v>1732</v>
      </c>
      <c r="D62" s="13">
        <v>3611</v>
      </c>
      <c r="E62" s="13">
        <v>810196</v>
      </c>
    </row>
    <row r="63" spans="1:5" s="12" customFormat="1" x14ac:dyDescent="0.25">
      <c r="A63" s="3">
        <v>61</v>
      </c>
      <c r="B63" s="2" t="s">
        <v>68</v>
      </c>
      <c r="C63" s="12">
        <v>596</v>
      </c>
      <c r="D63" s="12">
        <v>1143</v>
      </c>
      <c r="E63" s="13">
        <v>264731</v>
      </c>
    </row>
    <row r="64" spans="1:5" s="12" customFormat="1" x14ac:dyDescent="0.25">
      <c r="A64" s="3">
        <v>62</v>
      </c>
      <c r="B64" s="12" t="s">
        <v>69</v>
      </c>
      <c r="C64" s="13">
        <v>34026</v>
      </c>
      <c r="D64" s="13">
        <v>68830</v>
      </c>
      <c r="E64" s="13">
        <v>16118988</v>
      </c>
    </row>
    <row r="65" spans="1:5" s="12" customFormat="1" x14ac:dyDescent="0.25">
      <c r="A65" s="3">
        <v>63</v>
      </c>
      <c r="B65" s="12" t="s">
        <v>70</v>
      </c>
      <c r="C65" s="12">
        <v>152</v>
      </c>
      <c r="D65" s="12">
        <v>318</v>
      </c>
      <c r="E65" s="13">
        <v>72258</v>
      </c>
    </row>
    <row r="66" spans="1:5" s="12" customFormat="1" x14ac:dyDescent="0.25">
      <c r="A66" s="3">
        <v>64</v>
      </c>
      <c r="B66" s="12" t="s">
        <v>71</v>
      </c>
      <c r="C66" s="12">
        <v>516</v>
      </c>
      <c r="D66" s="13">
        <v>1092</v>
      </c>
      <c r="E66" s="13">
        <v>239816</v>
      </c>
    </row>
    <row r="67" spans="1:5" s="12" customFormat="1" x14ac:dyDescent="0.25">
      <c r="A67" s="3">
        <v>65</v>
      </c>
      <c r="B67" s="12" t="s">
        <v>72</v>
      </c>
      <c r="C67" s="12">
        <v>575</v>
      </c>
      <c r="D67" s="13">
        <v>1182</v>
      </c>
      <c r="E67" s="13">
        <v>268279</v>
      </c>
    </row>
    <row r="68" spans="1:5" s="12" customFormat="1" x14ac:dyDescent="0.25">
      <c r="A68" s="3">
        <v>66</v>
      </c>
      <c r="B68" s="12" t="s">
        <v>73</v>
      </c>
      <c r="C68" s="13">
        <v>1689</v>
      </c>
      <c r="D68" s="13">
        <v>3819</v>
      </c>
      <c r="E68" s="13">
        <v>840941</v>
      </c>
    </row>
    <row r="69" spans="1:5" s="12" customFormat="1" x14ac:dyDescent="0.25">
      <c r="A69" s="3">
        <v>67</v>
      </c>
      <c r="B69" s="12" t="s">
        <v>74</v>
      </c>
      <c r="C69" s="12">
        <v>297</v>
      </c>
      <c r="D69" s="12">
        <v>589</v>
      </c>
      <c r="E69" s="13">
        <v>132672</v>
      </c>
    </row>
    <row r="70" spans="1:5" s="12" customFormat="1" x14ac:dyDescent="0.25">
      <c r="A70" s="3">
        <v>68</v>
      </c>
      <c r="B70" s="12" t="s">
        <v>75</v>
      </c>
      <c r="C70" s="12">
        <v>414</v>
      </c>
      <c r="D70" s="12">
        <v>868</v>
      </c>
      <c r="E70" s="13">
        <v>190125</v>
      </c>
    </row>
    <row r="71" spans="1:5" s="12" customFormat="1" x14ac:dyDescent="0.25">
      <c r="A71" s="3">
        <v>69</v>
      </c>
      <c r="B71" s="12" t="s">
        <v>76</v>
      </c>
      <c r="C71" s="13">
        <v>11461</v>
      </c>
      <c r="D71" s="13">
        <v>19005</v>
      </c>
      <c r="E71" s="13">
        <v>4563998</v>
      </c>
    </row>
    <row r="72" spans="1:5" s="12" customFormat="1" x14ac:dyDescent="0.25">
      <c r="A72" s="3">
        <v>70</v>
      </c>
      <c r="B72" s="12" t="s">
        <v>77</v>
      </c>
      <c r="C72" s="13">
        <v>2465</v>
      </c>
      <c r="D72" s="13">
        <v>5665</v>
      </c>
      <c r="E72" s="13">
        <v>1230868</v>
      </c>
    </row>
    <row r="73" spans="1:5" s="12" customFormat="1" x14ac:dyDescent="0.25">
      <c r="A73" s="3">
        <v>71</v>
      </c>
      <c r="B73" s="12" t="s">
        <v>78</v>
      </c>
      <c r="C73" s="13">
        <v>2074</v>
      </c>
      <c r="D73" s="13">
        <v>4980</v>
      </c>
      <c r="E73" s="13">
        <v>1092005</v>
      </c>
    </row>
    <row r="74" spans="1:5" s="12" customFormat="1" x14ac:dyDescent="0.25">
      <c r="A74" s="3">
        <v>72</v>
      </c>
      <c r="B74" s="12" t="s">
        <v>79</v>
      </c>
      <c r="C74" s="12">
        <v>412</v>
      </c>
      <c r="D74" s="12">
        <v>811</v>
      </c>
      <c r="E74" s="13">
        <v>185015</v>
      </c>
    </row>
    <row r="75" spans="1:5" s="12" customFormat="1" x14ac:dyDescent="0.25">
      <c r="A75" s="3">
        <v>73</v>
      </c>
      <c r="B75" s="12" t="s">
        <v>80</v>
      </c>
      <c r="C75" s="13">
        <v>6096</v>
      </c>
      <c r="D75" s="13">
        <v>14089</v>
      </c>
      <c r="E75" s="13">
        <v>3129488</v>
      </c>
    </row>
    <row r="76" spans="1:5" s="12" customFormat="1" x14ac:dyDescent="0.25">
      <c r="A76" s="3">
        <v>74</v>
      </c>
      <c r="B76" s="12" t="s">
        <v>81</v>
      </c>
      <c r="C76" s="13">
        <v>2727</v>
      </c>
      <c r="D76" s="13">
        <v>5776</v>
      </c>
      <c r="E76" s="13">
        <v>1280558</v>
      </c>
    </row>
    <row r="77" spans="1:5" s="12" customFormat="1" x14ac:dyDescent="0.25">
      <c r="A77" s="3">
        <v>75</v>
      </c>
      <c r="B77" s="12" t="s">
        <v>82</v>
      </c>
      <c r="C77" s="12">
        <v>313</v>
      </c>
      <c r="D77" s="12">
        <v>622</v>
      </c>
      <c r="E77" s="13">
        <v>141690.39000000001</v>
      </c>
    </row>
    <row r="78" spans="1:5" s="12" customFormat="1" x14ac:dyDescent="0.25">
      <c r="A78" s="3">
        <v>76</v>
      </c>
      <c r="B78" s="12" t="s">
        <v>83</v>
      </c>
      <c r="C78" s="12">
        <v>421</v>
      </c>
      <c r="D78" s="12">
        <v>794</v>
      </c>
      <c r="E78" s="13">
        <v>181843</v>
      </c>
    </row>
    <row r="79" spans="1:5" s="12" customFormat="1" x14ac:dyDescent="0.25">
      <c r="A79" s="3">
        <v>77</v>
      </c>
      <c r="B79" s="12" t="s">
        <v>84</v>
      </c>
      <c r="C79" s="12">
        <v>884</v>
      </c>
      <c r="D79" s="13">
        <v>1667</v>
      </c>
      <c r="E79" s="13">
        <v>383004</v>
      </c>
    </row>
    <row r="80" spans="1:5" s="12" customFormat="1" x14ac:dyDescent="0.25">
      <c r="A80" s="3">
        <v>78</v>
      </c>
      <c r="B80" s="12" t="s">
        <v>85</v>
      </c>
      <c r="C80" s="12">
        <v>218</v>
      </c>
      <c r="D80" s="12">
        <v>475</v>
      </c>
      <c r="E80" s="13">
        <v>100456</v>
      </c>
    </row>
    <row r="81" spans="1:5" s="12" customFormat="1" x14ac:dyDescent="0.25">
      <c r="A81" s="3">
        <v>79</v>
      </c>
      <c r="B81" s="12" t="s">
        <v>86</v>
      </c>
      <c r="C81" s="12">
        <v>524</v>
      </c>
      <c r="D81" s="13">
        <v>907</v>
      </c>
      <c r="E81" s="13">
        <v>202809</v>
      </c>
    </row>
    <row r="82" spans="1:5" s="12" customFormat="1" x14ac:dyDescent="0.25">
      <c r="A82" s="3">
        <v>80</v>
      </c>
      <c r="B82" s="12" t="s">
        <v>87</v>
      </c>
      <c r="C82" s="12">
        <v>801</v>
      </c>
      <c r="D82" s="13">
        <v>1600</v>
      </c>
      <c r="E82" s="13">
        <v>353334</v>
      </c>
    </row>
    <row r="83" spans="1:5" s="12" customFormat="1" x14ac:dyDescent="0.25">
      <c r="A83" s="3">
        <v>82</v>
      </c>
      <c r="B83" s="12" t="s">
        <v>88</v>
      </c>
      <c r="C83" s="13">
        <v>4870</v>
      </c>
      <c r="D83" s="13">
        <v>9559</v>
      </c>
      <c r="E83" s="13">
        <v>2202176</v>
      </c>
    </row>
    <row r="84" spans="1:5" s="12" customFormat="1" x14ac:dyDescent="0.25">
      <c r="A84" s="3">
        <v>83</v>
      </c>
      <c r="B84" s="12" t="s">
        <v>89</v>
      </c>
      <c r="C84" s="12">
        <v>317</v>
      </c>
      <c r="D84" s="12">
        <v>650</v>
      </c>
      <c r="E84" s="13">
        <v>141008</v>
      </c>
    </row>
    <row r="85" spans="1:5" s="12" customFormat="1" x14ac:dyDescent="0.25">
      <c r="A85" s="3">
        <v>84</v>
      </c>
      <c r="B85" s="12" t="s">
        <v>90</v>
      </c>
      <c r="C85" s="12">
        <v>331</v>
      </c>
      <c r="D85" s="12">
        <v>656</v>
      </c>
      <c r="E85" s="13">
        <v>140716</v>
      </c>
    </row>
    <row r="86" spans="1:5" s="12" customFormat="1" x14ac:dyDescent="0.25">
      <c r="A86" s="3">
        <v>85</v>
      </c>
      <c r="B86" s="12" t="s">
        <v>91</v>
      </c>
      <c r="C86" s="13">
        <v>1715</v>
      </c>
      <c r="D86" s="13">
        <v>3067</v>
      </c>
      <c r="E86" s="13">
        <v>700666</v>
      </c>
    </row>
    <row r="87" spans="1:5" s="12" customFormat="1" x14ac:dyDescent="0.25">
      <c r="A87" s="3">
        <v>86</v>
      </c>
      <c r="B87" s="12" t="s">
        <v>92</v>
      </c>
      <c r="C87" s="13">
        <v>2464</v>
      </c>
      <c r="D87" s="13">
        <v>4772</v>
      </c>
      <c r="E87" s="13">
        <v>1094877</v>
      </c>
    </row>
    <row r="88" spans="1:5" s="12" customFormat="1" x14ac:dyDescent="0.25">
      <c r="A88" s="14">
        <v>87</v>
      </c>
      <c r="B88" s="15" t="s">
        <v>93</v>
      </c>
      <c r="C88" s="12">
        <v>304</v>
      </c>
      <c r="D88" s="12">
        <v>569</v>
      </c>
      <c r="E88" s="13">
        <v>130208</v>
      </c>
    </row>
    <row r="89" spans="1:5" s="12" customFormat="1" x14ac:dyDescent="0.25">
      <c r="A89" s="14">
        <v>88</v>
      </c>
      <c r="B89" s="15" t="s">
        <v>94</v>
      </c>
      <c r="C89" s="12">
        <v>28</v>
      </c>
      <c r="D89" s="12">
        <v>94</v>
      </c>
      <c r="E89" s="13">
        <v>20274</v>
      </c>
    </row>
    <row r="90" spans="1:5" s="12" customFormat="1" x14ac:dyDescent="0.25">
      <c r="A90" s="14">
        <v>92</v>
      </c>
      <c r="B90" s="15" t="s">
        <v>95</v>
      </c>
      <c r="C90" s="13">
        <v>1229</v>
      </c>
      <c r="D90" s="13">
        <v>2434</v>
      </c>
      <c r="E90" s="13">
        <v>584131</v>
      </c>
    </row>
    <row r="91" spans="1:5" s="12" customFormat="1" x14ac:dyDescent="0.25">
      <c r="A91" s="14" t="s">
        <v>124</v>
      </c>
      <c r="B91" s="15" t="s">
        <v>96</v>
      </c>
      <c r="C91" s="13">
        <v>1629</v>
      </c>
      <c r="D91" s="13">
        <v>3534</v>
      </c>
      <c r="E91" s="13">
        <v>832395</v>
      </c>
    </row>
    <row r="92" spans="1:5" s="12" customFormat="1" x14ac:dyDescent="0.25">
      <c r="A92" s="14" t="s">
        <v>97</v>
      </c>
      <c r="B92" s="2" t="s">
        <v>97</v>
      </c>
      <c r="C92" s="13">
        <v>1</v>
      </c>
      <c r="D92" s="13">
        <v>1</v>
      </c>
      <c r="E92" s="13">
        <v>64</v>
      </c>
    </row>
    <row r="93" spans="1:5" s="12" customFormat="1" ht="13" x14ac:dyDescent="0.3">
      <c r="A93" s="9"/>
      <c r="B93" s="16" t="s">
        <v>125</v>
      </c>
      <c r="C93" s="7">
        <f>SUM(C5:C92)</f>
        <v>223092</v>
      </c>
      <c r="D93" s="7">
        <f>SUM(D5:D92)</f>
        <v>434187</v>
      </c>
      <c r="E93" s="7">
        <f>SUM(E5:E92)</f>
        <v>100475465.44000001</v>
      </c>
    </row>
    <row r="94" spans="1:5" s="16" customFormat="1" ht="13" x14ac:dyDescent="0.3">
      <c r="A94" s="9"/>
      <c r="C94" s="7"/>
      <c r="D94" s="7"/>
      <c r="E94" s="7"/>
    </row>
    <row r="95" spans="1:5" s="16" customFormat="1" ht="13" x14ac:dyDescent="0.3">
      <c r="A95" s="9" t="s">
        <v>126</v>
      </c>
      <c r="B95" s="12"/>
      <c r="C95" s="13"/>
      <c r="D95" s="13"/>
      <c r="E95" s="13"/>
    </row>
    <row r="96" spans="1:5" s="16" customFormat="1" ht="13" x14ac:dyDescent="0.3">
      <c r="A96" s="12" t="s">
        <v>127</v>
      </c>
      <c r="B96" s="12"/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s="12" customFormat="1" x14ac:dyDescent="0.25">
      <c r="A98" s="21" t="s">
        <v>99</v>
      </c>
      <c r="C98" s="13"/>
      <c r="D98" s="13"/>
      <c r="E98" s="13"/>
    </row>
    <row r="99" spans="1:5" s="12" customFormat="1" x14ac:dyDescent="0.25">
      <c r="A99" s="63" t="s">
        <v>100</v>
      </c>
      <c r="B99" s="63"/>
      <c r="C99" s="63"/>
      <c r="D99" s="63"/>
      <c r="E99" s="22"/>
    </row>
    <row r="100" spans="1:5" x14ac:dyDescent="0.25">
      <c r="A100" s="62" t="s">
        <v>101</v>
      </c>
      <c r="B100" s="62"/>
      <c r="C100" s="62"/>
      <c r="D100" s="62"/>
      <c r="E100" s="62"/>
    </row>
    <row r="101" spans="1:5" x14ac:dyDescent="0.25">
      <c r="A101" s="27" t="s">
        <v>129</v>
      </c>
      <c r="B101" s="22"/>
      <c r="C101" s="28"/>
      <c r="D101" s="28"/>
      <c r="E101" s="28"/>
    </row>
    <row r="102" spans="1:5" x14ac:dyDescent="0.25">
      <c r="A102" s="62"/>
      <c r="B102" s="62"/>
      <c r="C102" s="62"/>
      <c r="D102" s="62"/>
      <c r="E102" s="62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4.269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8" customWidth="1"/>
  </cols>
  <sheetData>
    <row r="1" spans="1:5" ht="18.75" customHeight="1" x14ac:dyDescent="0.35">
      <c r="A1" s="10" t="s">
        <v>118</v>
      </c>
      <c r="B1" s="12"/>
      <c r="C1" s="13"/>
      <c r="D1" s="13"/>
    </row>
    <row r="2" spans="1:5" ht="18.75" customHeight="1" x14ac:dyDescent="0.35">
      <c r="A2" s="10" t="s">
        <v>119</v>
      </c>
      <c r="B2" s="12"/>
      <c r="C2" s="13"/>
      <c r="D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19" t="s">
        <v>134</v>
      </c>
    </row>
    <row r="4" spans="1:5" s="4" customFormat="1" ht="25.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20" t="s">
        <v>7</v>
      </c>
    </row>
    <row r="5" spans="1:5" s="12" customFormat="1" x14ac:dyDescent="0.25">
      <c r="A5" s="3">
        <v>1</v>
      </c>
      <c r="B5" s="12" t="s">
        <v>10</v>
      </c>
      <c r="C5" s="12">
        <v>705</v>
      </c>
      <c r="D5" s="13">
        <v>1242</v>
      </c>
      <c r="E5" s="13">
        <v>286912</v>
      </c>
    </row>
    <row r="6" spans="1:5" s="12" customFormat="1" x14ac:dyDescent="0.25">
      <c r="A6" s="3">
        <v>2</v>
      </c>
      <c r="B6" s="12" t="s">
        <v>11</v>
      </c>
      <c r="C6" s="13">
        <v>10004</v>
      </c>
      <c r="D6" s="13">
        <v>20390</v>
      </c>
      <c r="E6" s="13">
        <v>4566952</v>
      </c>
    </row>
    <row r="7" spans="1:5" s="12" customFormat="1" x14ac:dyDescent="0.25">
      <c r="A7" s="3">
        <v>3</v>
      </c>
      <c r="B7" s="12" t="s">
        <v>12</v>
      </c>
      <c r="C7" s="13">
        <v>1115</v>
      </c>
      <c r="D7" s="13">
        <v>2148</v>
      </c>
      <c r="E7" s="13">
        <v>471668</v>
      </c>
    </row>
    <row r="8" spans="1:5" s="12" customFormat="1" x14ac:dyDescent="0.25">
      <c r="A8" s="3">
        <v>4</v>
      </c>
      <c r="B8" s="12" t="s">
        <v>13</v>
      </c>
      <c r="C8" s="13">
        <v>2118</v>
      </c>
      <c r="D8" s="13">
        <v>3880</v>
      </c>
      <c r="E8" s="13">
        <v>891712</v>
      </c>
    </row>
    <row r="9" spans="1:5" s="12" customFormat="1" x14ac:dyDescent="0.25">
      <c r="A9" s="3">
        <v>5</v>
      </c>
      <c r="B9" s="12" t="s">
        <v>14</v>
      </c>
      <c r="C9" s="13">
        <v>1989</v>
      </c>
      <c r="D9" s="13">
        <v>3848</v>
      </c>
      <c r="E9" s="13">
        <v>876931</v>
      </c>
    </row>
    <row r="10" spans="1:5" s="12" customFormat="1" x14ac:dyDescent="0.25">
      <c r="A10" s="3">
        <v>6</v>
      </c>
      <c r="B10" s="12" t="s">
        <v>15</v>
      </c>
      <c r="C10" s="12">
        <v>214</v>
      </c>
      <c r="D10" s="12">
        <v>409</v>
      </c>
      <c r="E10" s="13">
        <v>91932</v>
      </c>
    </row>
    <row r="11" spans="1:5" s="12" customFormat="1" x14ac:dyDescent="0.25">
      <c r="A11" s="3">
        <v>7</v>
      </c>
      <c r="B11" s="12" t="s">
        <v>16</v>
      </c>
      <c r="C11" s="13">
        <v>2753</v>
      </c>
      <c r="D11" s="13">
        <v>5239</v>
      </c>
      <c r="E11" s="13">
        <v>1181258</v>
      </c>
    </row>
    <row r="12" spans="1:5" s="12" customFormat="1" x14ac:dyDescent="0.25">
      <c r="A12" s="3">
        <v>8</v>
      </c>
      <c r="B12" s="12" t="s">
        <v>17</v>
      </c>
      <c r="C12" s="12">
        <v>753</v>
      </c>
      <c r="D12" s="13">
        <v>1499</v>
      </c>
      <c r="E12" s="13">
        <v>332417</v>
      </c>
    </row>
    <row r="13" spans="1:5" s="12" customFormat="1" x14ac:dyDescent="0.25">
      <c r="A13" s="3">
        <v>9</v>
      </c>
      <c r="B13" s="12" t="s">
        <v>18</v>
      </c>
      <c r="C13" s="13">
        <v>1458</v>
      </c>
      <c r="D13" s="13">
        <v>2527</v>
      </c>
      <c r="E13" s="13">
        <v>580927</v>
      </c>
    </row>
    <row r="14" spans="1:5" s="12" customFormat="1" x14ac:dyDescent="0.25">
      <c r="A14" s="3">
        <v>10</v>
      </c>
      <c r="B14" s="12" t="s">
        <v>19</v>
      </c>
      <c r="C14" s="13">
        <v>1436</v>
      </c>
      <c r="D14" s="13">
        <v>2887</v>
      </c>
      <c r="E14" s="13">
        <v>642409</v>
      </c>
    </row>
    <row r="15" spans="1:5" s="12" customFormat="1" x14ac:dyDescent="0.25">
      <c r="A15" s="3">
        <v>11</v>
      </c>
      <c r="B15" s="12" t="s">
        <v>20</v>
      </c>
      <c r="C15" s="13">
        <v>2129</v>
      </c>
      <c r="D15" s="13">
        <v>4270</v>
      </c>
      <c r="E15" s="13">
        <v>984743</v>
      </c>
    </row>
    <row r="16" spans="1:5" s="12" customFormat="1" x14ac:dyDescent="0.25">
      <c r="A16" s="3">
        <v>12</v>
      </c>
      <c r="B16" s="12" t="s">
        <v>21</v>
      </c>
      <c r="C16" s="12">
        <v>506</v>
      </c>
      <c r="D16" s="13">
        <v>1039</v>
      </c>
      <c r="E16" s="13">
        <v>233469</v>
      </c>
    </row>
    <row r="17" spans="1:11" s="12" customFormat="1" x14ac:dyDescent="0.25">
      <c r="A17" s="3">
        <v>13</v>
      </c>
      <c r="B17" s="12" t="s">
        <v>22</v>
      </c>
      <c r="C17" s="13">
        <v>1302</v>
      </c>
      <c r="D17" s="13">
        <v>2434</v>
      </c>
      <c r="E17" s="13">
        <v>544539</v>
      </c>
    </row>
    <row r="18" spans="1:11" s="12" customFormat="1" x14ac:dyDescent="0.25">
      <c r="A18" s="3">
        <v>14</v>
      </c>
      <c r="B18" s="12" t="s">
        <v>23</v>
      </c>
      <c r="C18" s="13">
        <v>3557</v>
      </c>
      <c r="D18" s="13">
        <v>7434</v>
      </c>
      <c r="E18" s="13">
        <v>1694258</v>
      </c>
      <c r="K18" s="2"/>
    </row>
    <row r="19" spans="1:11" s="12" customFormat="1" x14ac:dyDescent="0.25">
      <c r="A19" s="3">
        <v>15</v>
      </c>
      <c r="B19" s="12" t="s">
        <v>24</v>
      </c>
      <c r="C19" s="12">
        <v>383</v>
      </c>
      <c r="D19" s="12">
        <v>753</v>
      </c>
      <c r="E19" s="13">
        <v>166362</v>
      </c>
    </row>
    <row r="20" spans="1:11" s="12" customFormat="1" x14ac:dyDescent="0.25">
      <c r="A20" s="3">
        <v>16</v>
      </c>
      <c r="B20" s="12" t="s">
        <v>25</v>
      </c>
      <c r="C20" s="12">
        <v>145</v>
      </c>
      <c r="D20" s="12">
        <v>255</v>
      </c>
      <c r="E20" s="13">
        <v>58875</v>
      </c>
    </row>
    <row r="21" spans="1:11" s="12" customFormat="1" x14ac:dyDescent="0.25">
      <c r="A21" s="3">
        <v>17</v>
      </c>
      <c r="B21" s="12" t="s">
        <v>26</v>
      </c>
      <c r="C21" s="12">
        <v>531</v>
      </c>
      <c r="D21" s="13">
        <v>1083</v>
      </c>
      <c r="E21" s="13">
        <v>241075</v>
      </c>
    </row>
    <row r="22" spans="1:11" s="12" customFormat="1" x14ac:dyDescent="0.25">
      <c r="A22" s="3">
        <v>18</v>
      </c>
      <c r="B22" s="12" t="s">
        <v>27</v>
      </c>
      <c r="C22" s="13">
        <v>2344</v>
      </c>
      <c r="D22" s="13">
        <v>4293</v>
      </c>
      <c r="E22" s="13">
        <v>969868</v>
      </c>
    </row>
    <row r="23" spans="1:11" s="12" customFormat="1" x14ac:dyDescent="0.25">
      <c r="A23" s="3">
        <v>19</v>
      </c>
      <c r="B23" s="12" t="s">
        <v>28</v>
      </c>
      <c r="C23" s="13">
        <v>10256</v>
      </c>
      <c r="D23" s="13">
        <v>20346</v>
      </c>
      <c r="E23" s="13">
        <v>4670324</v>
      </c>
    </row>
    <row r="24" spans="1:11" s="12" customFormat="1" x14ac:dyDescent="0.25">
      <c r="A24" s="3">
        <v>21</v>
      </c>
      <c r="B24" s="12" t="s">
        <v>29</v>
      </c>
      <c r="C24" s="13">
        <v>1242</v>
      </c>
      <c r="D24" s="13">
        <v>2318</v>
      </c>
      <c r="E24" s="13">
        <v>527034</v>
      </c>
    </row>
    <row r="25" spans="1:11" s="12" customFormat="1" x14ac:dyDescent="0.25">
      <c r="A25" s="3">
        <v>22</v>
      </c>
      <c r="B25" s="12" t="s">
        <v>30</v>
      </c>
      <c r="C25" s="12">
        <v>681</v>
      </c>
      <c r="D25" s="13">
        <v>1400</v>
      </c>
      <c r="E25" s="13">
        <v>303856</v>
      </c>
    </row>
    <row r="26" spans="1:11" s="12" customFormat="1" x14ac:dyDescent="0.25">
      <c r="A26" s="3">
        <v>23</v>
      </c>
      <c r="B26" s="12" t="s">
        <v>31</v>
      </c>
      <c r="C26" s="12">
        <v>625</v>
      </c>
      <c r="D26" s="13">
        <v>1202</v>
      </c>
      <c r="E26" s="13">
        <v>269021</v>
      </c>
    </row>
    <row r="27" spans="1:11" s="12" customFormat="1" x14ac:dyDescent="0.25">
      <c r="A27" s="3">
        <v>24</v>
      </c>
      <c r="B27" s="12" t="s">
        <v>32</v>
      </c>
      <c r="C27" s="13">
        <v>1674</v>
      </c>
      <c r="D27" s="13">
        <v>3520</v>
      </c>
      <c r="E27" s="13">
        <v>776864</v>
      </c>
    </row>
    <row r="28" spans="1:11" s="12" customFormat="1" x14ac:dyDescent="0.25">
      <c r="A28" s="3">
        <v>25</v>
      </c>
      <c r="B28" s="12" t="s">
        <v>33</v>
      </c>
      <c r="C28" s="13">
        <v>1353</v>
      </c>
      <c r="D28" s="13">
        <v>2536</v>
      </c>
      <c r="E28" s="13">
        <v>572219</v>
      </c>
    </row>
    <row r="29" spans="1:11" s="12" customFormat="1" x14ac:dyDescent="0.25">
      <c r="A29" s="3">
        <v>27</v>
      </c>
      <c r="B29" s="12" t="s">
        <v>34</v>
      </c>
      <c r="C29" s="13">
        <v>61059</v>
      </c>
      <c r="D29" s="13">
        <v>110995</v>
      </c>
      <c r="E29" s="13">
        <v>26038515</v>
      </c>
    </row>
    <row r="30" spans="1:11" s="12" customFormat="1" x14ac:dyDescent="0.25">
      <c r="A30" s="3">
        <v>28</v>
      </c>
      <c r="B30" s="12" t="s">
        <v>35</v>
      </c>
      <c r="C30" s="12">
        <v>466</v>
      </c>
      <c r="D30" s="13">
        <v>899</v>
      </c>
      <c r="E30" s="13">
        <v>203906</v>
      </c>
    </row>
    <row r="31" spans="1:11" s="12" customFormat="1" x14ac:dyDescent="0.25">
      <c r="A31" s="3">
        <v>29</v>
      </c>
      <c r="B31" s="12" t="s">
        <v>36</v>
      </c>
      <c r="C31" s="13">
        <v>1002</v>
      </c>
      <c r="D31" s="13">
        <v>2053</v>
      </c>
      <c r="E31" s="13">
        <v>457611</v>
      </c>
    </row>
    <row r="32" spans="1:11" s="12" customFormat="1" x14ac:dyDescent="0.25">
      <c r="A32" s="3">
        <v>30</v>
      </c>
      <c r="B32" s="12" t="s">
        <v>37</v>
      </c>
      <c r="C32" s="13">
        <v>1242</v>
      </c>
      <c r="D32" s="13">
        <v>2305</v>
      </c>
      <c r="E32" s="13">
        <v>526610</v>
      </c>
    </row>
    <row r="33" spans="1:5" s="12" customFormat="1" x14ac:dyDescent="0.25">
      <c r="A33" s="3">
        <v>31</v>
      </c>
      <c r="B33" s="12" t="s">
        <v>38</v>
      </c>
      <c r="C33" s="13">
        <v>2403</v>
      </c>
      <c r="D33" s="13">
        <v>4378</v>
      </c>
      <c r="E33" s="13">
        <v>1019144</v>
      </c>
    </row>
    <row r="34" spans="1:5" s="12" customFormat="1" x14ac:dyDescent="0.25">
      <c r="A34" s="3">
        <v>32</v>
      </c>
      <c r="B34" s="12" t="s">
        <v>39</v>
      </c>
      <c r="C34" s="12">
        <v>325</v>
      </c>
      <c r="D34" s="12">
        <v>684</v>
      </c>
      <c r="E34" s="13">
        <v>155319</v>
      </c>
    </row>
    <row r="35" spans="1:5" s="12" customFormat="1" x14ac:dyDescent="0.25">
      <c r="A35" s="3">
        <v>33</v>
      </c>
      <c r="B35" s="12" t="s">
        <v>40</v>
      </c>
      <c r="C35" s="12">
        <v>837</v>
      </c>
      <c r="D35" s="13">
        <v>1484</v>
      </c>
      <c r="E35" s="13">
        <v>337811</v>
      </c>
    </row>
    <row r="36" spans="1:5" s="12" customFormat="1" x14ac:dyDescent="0.25">
      <c r="A36" s="3">
        <v>34</v>
      </c>
      <c r="B36" s="12" t="s">
        <v>41</v>
      </c>
      <c r="C36" s="13">
        <v>1943</v>
      </c>
      <c r="D36" s="13">
        <v>4263</v>
      </c>
      <c r="E36" s="13">
        <v>942127</v>
      </c>
    </row>
    <row r="37" spans="1:5" s="12" customFormat="1" x14ac:dyDescent="0.25">
      <c r="A37" s="3">
        <v>35</v>
      </c>
      <c r="B37" s="12" t="s">
        <v>42</v>
      </c>
      <c r="C37" s="12">
        <v>146</v>
      </c>
      <c r="D37" s="12">
        <v>340</v>
      </c>
      <c r="E37" s="13">
        <v>75428</v>
      </c>
    </row>
    <row r="38" spans="1:5" s="12" customFormat="1" x14ac:dyDescent="0.25">
      <c r="A38" s="3">
        <v>36</v>
      </c>
      <c r="B38" s="12" t="s">
        <v>43</v>
      </c>
      <c r="C38" s="12">
        <v>749</v>
      </c>
      <c r="D38" s="13">
        <v>1276</v>
      </c>
      <c r="E38" s="13">
        <v>295819</v>
      </c>
    </row>
    <row r="39" spans="1:5" s="12" customFormat="1" x14ac:dyDescent="0.25">
      <c r="A39" s="3">
        <v>37</v>
      </c>
      <c r="B39" s="12" t="s">
        <v>44</v>
      </c>
      <c r="C39" s="12">
        <v>228</v>
      </c>
      <c r="D39" s="12">
        <v>446</v>
      </c>
      <c r="E39" s="13">
        <v>99225</v>
      </c>
    </row>
    <row r="40" spans="1:5" s="12" customFormat="1" x14ac:dyDescent="0.25">
      <c r="A40" s="3">
        <v>38</v>
      </c>
      <c r="B40" s="12" t="s">
        <v>45</v>
      </c>
      <c r="C40" s="12">
        <v>346</v>
      </c>
      <c r="D40" s="12">
        <v>648</v>
      </c>
      <c r="E40" s="13">
        <v>150834</v>
      </c>
    </row>
    <row r="41" spans="1:5" s="12" customFormat="1" x14ac:dyDescent="0.25">
      <c r="A41" s="3">
        <v>39</v>
      </c>
      <c r="B41" s="12" t="s">
        <v>46</v>
      </c>
      <c r="C41" s="12">
        <v>140</v>
      </c>
      <c r="D41" s="12">
        <v>281</v>
      </c>
      <c r="E41" s="13">
        <v>64063</v>
      </c>
    </row>
    <row r="42" spans="1:5" s="12" customFormat="1" x14ac:dyDescent="0.25">
      <c r="A42" s="3">
        <v>40</v>
      </c>
      <c r="B42" s="12" t="s">
        <v>47</v>
      </c>
      <c r="C42" s="12">
        <v>657</v>
      </c>
      <c r="D42" s="13">
        <v>1335</v>
      </c>
      <c r="E42" s="13">
        <v>300697</v>
      </c>
    </row>
    <row r="43" spans="1:5" s="12" customFormat="1" x14ac:dyDescent="0.25">
      <c r="A43" s="3">
        <v>41</v>
      </c>
      <c r="B43" s="12" t="s">
        <v>48</v>
      </c>
      <c r="C43" s="12">
        <v>158</v>
      </c>
      <c r="D43" s="12">
        <v>285</v>
      </c>
      <c r="E43" s="13">
        <v>64935</v>
      </c>
    </row>
    <row r="44" spans="1:5" s="12" customFormat="1" x14ac:dyDescent="0.25">
      <c r="A44" s="3">
        <v>42</v>
      </c>
      <c r="B44" s="12" t="s">
        <v>49</v>
      </c>
      <c r="C44" s="13">
        <v>1141</v>
      </c>
      <c r="D44" s="13">
        <v>2488</v>
      </c>
      <c r="E44" s="13">
        <v>543154</v>
      </c>
    </row>
    <row r="45" spans="1:5" s="12" customFormat="1" x14ac:dyDescent="0.25">
      <c r="A45" s="3">
        <v>43</v>
      </c>
      <c r="B45" s="12" t="s">
        <v>50</v>
      </c>
      <c r="C45" s="13">
        <v>958</v>
      </c>
      <c r="D45" s="13">
        <v>1764</v>
      </c>
      <c r="E45" s="13">
        <v>391234</v>
      </c>
    </row>
    <row r="46" spans="1:5" s="12" customFormat="1" x14ac:dyDescent="0.25">
      <c r="A46" s="3">
        <v>44</v>
      </c>
      <c r="B46" s="12" t="s">
        <v>51</v>
      </c>
      <c r="C46" s="12">
        <v>158</v>
      </c>
      <c r="D46" s="12">
        <v>305</v>
      </c>
      <c r="E46" s="13">
        <v>72430</v>
      </c>
    </row>
    <row r="47" spans="1:5" s="12" customFormat="1" x14ac:dyDescent="0.25">
      <c r="A47" s="3">
        <v>45</v>
      </c>
      <c r="B47" s="12" t="s">
        <v>52</v>
      </c>
      <c r="C47" s="12">
        <v>273</v>
      </c>
      <c r="D47" s="12">
        <v>551</v>
      </c>
      <c r="E47" s="13">
        <v>118081</v>
      </c>
    </row>
    <row r="48" spans="1:5" s="12" customFormat="1" x14ac:dyDescent="0.25">
      <c r="A48" s="3">
        <v>46</v>
      </c>
      <c r="B48" s="12" t="s">
        <v>53</v>
      </c>
      <c r="C48" s="13">
        <v>961</v>
      </c>
      <c r="D48" s="13">
        <v>1941</v>
      </c>
      <c r="E48" s="13">
        <v>433256</v>
      </c>
    </row>
    <row r="49" spans="1:5" s="12" customFormat="1" x14ac:dyDescent="0.25">
      <c r="A49" s="3">
        <v>47</v>
      </c>
      <c r="B49" s="12" t="s">
        <v>54</v>
      </c>
      <c r="C49" s="12">
        <v>756</v>
      </c>
      <c r="D49" s="13">
        <v>1464</v>
      </c>
      <c r="E49" s="13">
        <v>330113</v>
      </c>
    </row>
    <row r="50" spans="1:5" s="12" customFormat="1" x14ac:dyDescent="0.25">
      <c r="A50" s="3">
        <v>48</v>
      </c>
      <c r="B50" s="12" t="s">
        <v>55</v>
      </c>
      <c r="C50" s="13">
        <v>1222</v>
      </c>
      <c r="D50" s="13">
        <v>2249</v>
      </c>
      <c r="E50" s="13">
        <v>515895</v>
      </c>
    </row>
    <row r="51" spans="1:5" s="12" customFormat="1" x14ac:dyDescent="0.25">
      <c r="A51" s="3">
        <v>49</v>
      </c>
      <c r="B51" s="12" t="s">
        <v>56</v>
      </c>
      <c r="C51" s="13">
        <v>1195</v>
      </c>
      <c r="D51" s="13">
        <v>2194</v>
      </c>
      <c r="E51" s="13">
        <v>500886</v>
      </c>
    </row>
    <row r="52" spans="1:5" s="12" customFormat="1" x14ac:dyDescent="0.25">
      <c r="A52" s="3">
        <v>50</v>
      </c>
      <c r="B52" s="12" t="s">
        <v>57</v>
      </c>
      <c r="C52" s="13">
        <v>1980</v>
      </c>
      <c r="D52" s="13">
        <v>4323</v>
      </c>
      <c r="E52" s="13">
        <v>945995</v>
      </c>
    </row>
    <row r="53" spans="1:5" s="12" customFormat="1" x14ac:dyDescent="0.25">
      <c r="A53" s="3">
        <v>51</v>
      </c>
      <c r="B53" s="12" t="s">
        <v>58</v>
      </c>
      <c r="C53" s="12">
        <v>263</v>
      </c>
      <c r="D53" s="12">
        <v>539</v>
      </c>
      <c r="E53" s="13">
        <v>115407</v>
      </c>
    </row>
    <row r="54" spans="1:5" s="12" customFormat="1" x14ac:dyDescent="0.25">
      <c r="A54" s="3">
        <v>52</v>
      </c>
      <c r="B54" s="12" t="s">
        <v>59</v>
      </c>
      <c r="C54" s="13">
        <v>905</v>
      </c>
      <c r="D54" s="13">
        <v>1997</v>
      </c>
      <c r="E54" s="13">
        <v>437419</v>
      </c>
    </row>
    <row r="55" spans="1:5" s="12" customFormat="1" x14ac:dyDescent="0.25">
      <c r="A55" s="3">
        <v>53</v>
      </c>
      <c r="B55" s="12" t="s">
        <v>60</v>
      </c>
      <c r="C55" s="12">
        <v>795</v>
      </c>
      <c r="D55" s="13">
        <v>1729</v>
      </c>
      <c r="E55" s="13">
        <v>377004</v>
      </c>
    </row>
    <row r="56" spans="1:5" s="12" customFormat="1" x14ac:dyDescent="0.25">
      <c r="A56" s="3">
        <v>54</v>
      </c>
      <c r="B56" s="12" t="s">
        <v>61</v>
      </c>
      <c r="C56" s="12">
        <v>301</v>
      </c>
      <c r="D56" s="12">
        <v>642</v>
      </c>
      <c r="E56" s="13">
        <v>143756</v>
      </c>
    </row>
    <row r="57" spans="1:5" s="12" customFormat="1" x14ac:dyDescent="0.25">
      <c r="A57" s="3">
        <v>55</v>
      </c>
      <c r="B57" s="12" t="s">
        <v>62</v>
      </c>
      <c r="C57" s="13">
        <v>6254</v>
      </c>
      <c r="D57" s="13">
        <v>13005</v>
      </c>
      <c r="E57" s="13">
        <v>2936203</v>
      </c>
    </row>
    <row r="58" spans="1:5" s="12" customFormat="1" x14ac:dyDescent="0.25">
      <c r="A58" s="3">
        <v>56</v>
      </c>
      <c r="B58" s="12" t="s">
        <v>63</v>
      </c>
      <c r="C58" s="13">
        <v>1942</v>
      </c>
      <c r="D58" s="13">
        <v>3659</v>
      </c>
      <c r="E58" s="13">
        <v>833167</v>
      </c>
    </row>
    <row r="59" spans="1:5" s="12" customFormat="1" x14ac:dyDescent="0.25">
      <c r="A59" s="3">
        <v>57</v>
      </c>
      <c r="B59" s="12" t="s">
        <v>64</v>
      </c>
      <c r="C59" s="12">
        <v>561</v>
      </c>
      <c r="D59" s="13">
        <v>1047</v>
      </c>
      <c r="E59" s="13">
        <v>228661</v>
      </c>
    </row>
    <row r="60" spans="1:5" s="12" customFormat="1" x14ac:dyDescent="0.25">
      <c r="A60" s="3">
        <v>58</v>
      </c>
      <c r="B60" s="12" t="s">
        <v>65</v>
      </c>
      <c r="C60" s="13">
        <v>1520</v>
      </c>
      <c r="D60" s="13">
        <v>2765</v>
      </c>
      <c r="E60" s="13">
        <v>641311</v>
      </c>
    </row>
    <row r="61" spans="1:5" s="12" customFormat="1" x14ac:dyDescent="0.25">
      <c r="A61" s="3">
        <v>59</v>
      </c>
      <c r="B61" s="12" t="s">
        <v>66</v>
      </c>
      <c r="C61" s="12">
        <v>344</v>
      </c>
      <c r="D61" s="12">
        <v>707</v>
      </c>
      <c r="E61" s="13">
        <v>157959</v>
      </c>
    </row>
    <row r="62" spans="1:5" s="12" customFormat="1" x14ac:dyDescent="0.25">
      <c r="A62" s="3">
        <v>60</v>
      </c>
      <c r="B62" s="12" t="s">
        <v>67</v>
      </c>
      <c r="C62" s="13">
        <v>1748</v>
      </c>
      <c r="D62" s="13">
        <v>3621</v>
      </c>
      <c r="E62" s="13">
        <v>803065</v>
      </c>
    </row>
    <row r="63" spans="1:5" s="12" customFormat="1" x14ac:dyDescent="0.25">
      <c r="A63" s="3">
        <v>61</v>
      </c>
      <c r="B63" s="2" t="s">
        <v>68</v>
      </c>
      <c r="C63" s="12">
        <v>595</v>
      </c>
      <c r="D63" s="12">
        <v>1137</v>
      </c>
      <c r="E63" s="13">
        <v>255469</v>
      </c>
    </row>
    <row r="64" spans="1:5" s="12" customFormat="1" x14ac:dyDescent="0.25">
      <c r="A64" s="3">
        <v>62</v>
      </c>
      <c r="B64" s="12" t="s">
        <v>69</v>
      </c>
      <c r="C64" s="13">
        <v>34108</v>
      </c>
      <c r="D64" s="13">
        <v>68926</v>
      </c>
      <c r="E64" s="13">
        <v>15960701</v>
      </c>
    </row>
    <row r="65" spans="1:5" s="12" customFormat="1" x14ac:dyDescent="0.25">
      <c r="A65" s="3">
        <v>63</v>
      </c>
      <c r="B65" s="12" t="s">
        <v>70</v>
      </c>
      <c r="C65" s="12">
        <v>152</v>
      </c>
      <c r="D65" s="12">
        <v>316</v>
      </c>
      <c r="E65" s="13">
        <v>69462</v>
      </c>
    </row>
    <row r="66" spans="1:5" s="12" customFormat="1" x14ac:dyDescent="0.25">
      <c r="A66" s="3">
        <v>64</v>
      </c>
      <c r="B66" s="12" t="s">
        <v>71</v>
      </c>
      <c r="C66" s="12">
        <v>518</v>
      </c>
      <c r="D66" s="13">
        <v>1103</v>
      </c>
      <c r="E66" s="13">
        <v>244124</v>
      </c>
    </row>
    <row r="67" spans="1:5" s="12" customFormat="1" x14ac:dyDescent="0.25">
      <c r="A67" s="3">
        <v>65</v>
      </c>
      <c r="B67" s="12" t="s">
        <v>72</v>
      </c>
      <c r="C67" s="12">
        <v>579</v>
      </c>
      <c r="D67" s="13">
        <v>1199</v>
      </c>
      <c r="E67" s="13">
        <v>271302</v>
      </c>
    </row>
    <row r="68" spans="1:5" s="12" customFormat="1" x14ac:dyDescent="0.25">
      <c r="A68" s="3">
        <v>66</v>
      </c>
      <c r="B68" s="12" t="s">
        <v>73</v>
      </c>
      <c r="C68" s="13">
        <v>1720</v>
      </c>
      <c r="D68" s="13">
        <v>3913</v>
      </c>
      <c r="E68" s="13">
        <v>849213</v>
      </c>
    </row>
    <row r="69" spans="1:5" s="12" customFormat="1" x14ac:dyDescent="0.25">
      <c r="A69" s="3">
        <v>67</v>
      </c>
      <c r="B69" s="12" t="s">
        <v>74</v>
      </c>
      <c r="C69" s="12">
        <v>305</v>
      </c>
      <c r="D69" s="12">
        <v>603</v>
      </c>
      <c r="E69" s="13">
        <v>132101</v>
      </c>
    </row>
    <row r="70" spans="1:5" s="12" customFormat="1" x14ac:dyDescent="0.25">
      <c r="A70" s="3">
        <v>68</v>
      </c>
      <c r="B70" s="12" t="s">
        <v>75</v>
      </c>
      <c r="C70" s="12">
        <v>427</v>
      </c>
      <c r="D70" s="12">
        <v>891</v>
      </c>
      <c r="E70" s="13">
        <v>193678</v>
      </c>
    </row>
    <row r="71" spans="1:5" s="12" customFormat="1" x14ac:dyDescent="0.25">
      <c r="A71" s="3">
        <v>69</v>
      </c>
      <c r="B71" s="12" t="s">
        <v>76</v>
      </c>
      <c r="C71" s="13">
        <v>11569</v>
      </c>
      <c r="D71" s="13">
        <v>19190</v>
      </c>
      <c r="E71" s="13">
        <v>4544966</v>
      </c>
    </row>
    <row r="72" spans="1:5" s="12" customFormat="1" x14ac:dyDescent="0.25">
      <c r="A72" s="3">
        <v>70</v>
      </c>
      <c r="B72" s="12" t="s">
        <v>77</v>
      </c>
      <c r="C72" s="13">
        <v>2487</v>
      </c>
      <c r="D72" s="13">
        <v>5725</v>
      </c>
      <c r="E72" s="13">
        <v>1242141</v>
      </c>
    </row>
    <row r="73" spans="1:5" s="12" customFormat="1" x14ac:dyDescent="0.25">
      <c r="A73" s="3">
        <v>71</v>
      </c>
      <c r="B73" s="12" t="s">
        <v>78</v>
      </c>
      <c r="C73" s="13">
        <v>2102</v>
      </c>
      <c r="D73" s="13">
        <v>5043</v>
      </c>
      <c r="E73" s="13">
        <v>1092241</v>
      </c>
    </row>
    <row r="74" spans="1:5" s="12" customFormat="1" x14ac:dyDescent="0.25">
      <c r="A74" s="3">
        <v>72</v>
      </c>
      <c r="B74" s="12" t="s">
        <v>79</v>
      </c>
      <c r="C74" s="12">
        <v>415</v>
      </c>
      <c r="D74" s="12">
        <v>830</v>
      </c>
      <c r="E74" s="13">
        <v>180832</v>
      </c>
    </row>
    <row r="75" spans="1:5" s="12" customFormat="1" x14ac:dyDescent="0.25">
      <c r="A75" s="3">
        <v>73</v>
      </c>
      <c r="B75" s="12" t="s">
        <v>80</v>
      </c>
      <c r="C75" s="13">
        <v>6131</v>
      </c>
      <c r="D75" s="13">
        <v>14095</v>
      </c>
      <c r="E75" s="13">
        <v>3080513</v>
      </c>
    </row>
    <row r="76" spans="1:5" s="12" customFormat="1" x14ac:dyDescent="0.25">
      <c r="A76" s="3">
        <v>74</v>
      </c>
      <c r="B76" s="12" t="s">
        <v>81</v>
      </c>
      <c r="C76" s="13">
        <v>2759</v>
      </c>
      <c r="D76" s="13">
        <v>5827</v>
      </c>
      <c r="E76" s="13">
        <v>1293076</v>
      </c>
    </row>
    <row r="77" spans="1:5" s="12" customFormat="1" x14ac:dyDescent="0.25">
      <c r="A77" s="3">
        <v>75</v>
      </c>
      <c r="B77" s="12" t="s">
        <v>82</v>
      </c>
      <c r="C77" s="12">
        <v>313</v>
      </c>
      <c r="D77" s="12">
        <v>618</v>
      </c>
      <c r="E77" s="13">
        <v>137307</v>
      </c>
    </row>
    <row r="78" spans="1:5" s="12" customFormat="1" x14ac:dyDescent="0.25">
      <c r="A78" s="3">
        <v>76</v>
      </c>
      <c r="B78" s="12" t="s">
        <v>83</v>
      </c>
      <c r="C78" s="12">
        <v>439</v>
      </c>
      <c r="D78" s="12">
        <v>827</v>
      </c>
      <c r="E78" s="13">
        <v>186913</v>
      </c>
    </row>
    <row r="79" spans="1:5" s="12" customFormat="1" x14ac:dyDescent="0.25">
      <c r="A79" s="3">
        <v>77</v>
      </c>
      <c r="B79" s="12" t="s">
        <v>84</v>
      </c>
      <c r="C79" s="12">
        <v>891</v>
      </c>
      <c r="D79" s="13">
        <v>1686</v>
      </c>
      <c r="E79" s="13">
        <v>381220</v>
      </c>
    </row>
    <row r="80" spans="1:5" s="12" customFormat="1" x14ac:dyDescent="0.25">
      <c r="A80" s="3">
        <v>78</v>
      </c>
      <c r="B80" s="12" t="s">
        <v>85</v>
      </c>
      <c r="C80" s="12">
        <v>216</v>
      </c>
      <c r="D80" s="12">
        <v>457</v>
      </c>
      <c r="E80" s="13">
        <v>100024</v>
      </c>
    </row>
    <row r="81" spans="1:5" s="12" customFormat="1" x14ac:dyDescent="0.25">
      <c r="A81" s="3">
        <v>79</v>
      </c>
      <c r="B81" s="12" t="s">
        <v>86</v>
      </c>
      <c r="C81" s="12">
        <v>536</v>
      </c>
      <c r="D81" s="13">
        <v>956</v>
      </c>
      <c r="E81" s="13">
        <v>218058</v>
      </c>
    </row>
    <row r="82" spans="1:5" s="12" customFormat="1" x14ac:dyDescent="0.25">
      <c r="A82" s="3">
        <v>80</v>
      </c>
      <c r="B82" s="12" t="s">
        <v>87</v>
      </c>
      <c r="C82" s="12">
        <v>789</v>
      </c>
      <c r="D82" s="13">
        <v>1573</v>
      </c>
      <c r="E82" s="13">
        <v>352120</v>
      </c>
    </row>
    <row r="83" spans="1:5" s="12" customFormat="1" x14ac:dyDescent="0.25">
      <c r="A83" s="3">
        <v>82</v>
      </c>
      <c r="B83" s="12" t="s">
        <v>88</v>
      </c>
      <c r="C83" s="13">
        <v>4926</v>
      </c>
      <c r="D83" s="13">
        <v>9685</v>
      </c>
      <c r="E83" s="13">
        <v>2205174</v>
      </c>
    </row>
    <row r="84" spans="1:5" s="12" customFormat="1" x14ac:dyDescent="0.25">
      <c r="A84" s="3">
        <v>83</v>
      </c>
      <c r="B84" s="12" t="s">
        <v>89</v>
      </c>
      <c r="C84" s="12">
        <v>315</v>
      </c>
      <c r="D84" s="12">
        <v>649</v>
      </c>
      <c r="E84" s="13">
        <v>142160</v>
      </c>
    </row>
    <row r="85" spans="1:5" s="12" customFormat="1" x14ac:dyDescent="0.25">
      <c r="A85" s="3">
        <v>84</v>
      </c>
      <c r="B85" s="12" t="s">
        <v>90</v>
      </c>
      <c r="C85" s="12">
        <v>320</v>
      </c>
      <c r="D85" s="12">
        <v>648</v>
      </c>
      <c r="E85" s="13">
        <v>140559</v>
      </c>
    </row>
    <row r="86" spans="1:5" s="12" customFormat="1" x14ac:dyDescent="0.25">
      <c r="A86" s="3">
        <v>85</v>
      </c>
      <c r="B86" s="12" t="s">
        <v>91</v>
      </c>
      <c r="C86" s="13">
        <v>1701</v>
      </c>
      <c r="D86" s="13">
        <v>3057</v>
      </c>
      <c r="E86" s="13">
        <v>701533</v>
      </c>
    </row>
    <row r="87" spans="1:5" s="12" customFormat="1" x14ac:dyDescent="0.25">
      <c r="A87" s="3">
        <v>86</v>
      </c>
      <c r="B87" s="12" t="s">
        <v>92</v>
      </c>
      <c r="C87" s="13">
        <v>2451</v>
      </c>
      <c r="D87" s="13">
        <v>4796</v>
      </c>
      <c r="E87" s="13">
        <v>1103795</v>
      </c>
    </row>
    <row r="88" spans="1:5" s="12" customFormat="1" x14ac:dyDescent="0.25">
      <c r="A88" s="14">
        <v>87</v>
      </c>
      <c r="B88" s="15" t="s">
        <v>93</v>
      </c>
      <c r="C88" s="12">
        <v>307</v>
      </c>
      <c r="D88" s="12">
        <v>569</v>
      </c>
      <c r="E88" s="13">
        <v>128634</v>
      </c>
    </row>
    <row r="89" spans="1:5" s="12" customFormat="1" x14ac:dyDescent="0.25">
      <c r="A89" s="14">
        <v>88</v>
      </c>
      <c r="B89" s="15" t="s">
        <v>94</v>
      </c>
      <c r="C89" s="12">
        <v>25</v>
      </c>
      <c r="D89" s="12">
        <v>78</v>
      </c>
      <c r="E89" s="13">
        <v>16783</v>
      </c>
    </row>
    <row r="90" spans="1:5" s="12" customFormat="1" x14ac:dyDescent="0.25">
      <c r="A90" s="14">
        <v>92</v>
      </c>
      <c r="B90" s="15" t="s">
        <v>95</v>
      </c>
      <c r="C90" s="13">
        <v>1250</v>
      </c>
      <c r="D90" s="13">
        <v>2447</v>
      </c>
      <c r="E90" s="13">
        <v>581952</v>
      </c>
    </row>
    <row r="91" spans="1:5" s="12" customFormat="1" x14ac:dyDescent="0.25">
      <c r="A91" s="14" t="s">
        <v>124</v>
      </c>
      <c r="B91" s="15" t="s">
        <v>96</v>
      </c>
      <c r="C91" s="13">
        <v>1675</v>
      </c>
      <c r="D91" s="13">
        <v>3622</v>
      </c>
      <c r="E91" s="13">
        <v>849011</v>
      </c>
    </row>
    <row r="92" spans="1:5" s="12" customFormat="1" x14ac:dyDescent="0.25">
      <c r="A92" s="14" t="s">
        <v>97</v>
      </c>
      <c r="B92" s="2" t="s">
        <v>97</v>
      </c>
      <c r="C92" s="13">
        <v>1</v>
      </c>
      <c r="D92" s="13">
        <v>1</v>
      </c>
      <c r="E92" s="13">
        <v>436</v>
      </c>
    </row>
    <row r="93" spans="1:5" s="12" customFormat="1" ht="13" x14ac:dyDescent="0.3">
      <c r="A93" s="9"/>
      <c r="B93" s="16" t="s">
        <v>125</v>
      </c>
      <c r="C93" s="7">
        <f>SUM(C5:C92)</f>
        <v>224273</v>
      </c>
      <c r="D93" s="7">
        <f>SUM(D5:D92)</f>
        <v>436081</v>
      </c>
      <c r="E93" s="7">
        <f>SUM(E5:E92)</f>
        <v>99848163</v>
      </c>
    </row>
    <row r="94" spans="1:5" s="12" customFormat="1" ht="13" x14ac:dyDescent="0.3">
      <c r="A94" s="9"/>
      <c r="B94" s="16"/>
      <c r="C94" s="7"/>
      <c r="D94" s="7"/>
      <c r="E94" s="7"/>
    </row>
    <row r="95" spans="1:5" s="16" customFormat="1" ht="13" x14ac:dyDescent="0.3">
      <c r="A95" s="9" t="s">
        <v>126</v>
      </c>
      <c r="B95" s="12"/>
      <c r="C95" s="13"/>
      <c r="D95" s="13"/>
      <c r="E95" s="13"/>
    </row>
    <row r="96" spans="1:5" s="16" customFormat="1" ht="13" x14ac:dyDescent="0.3">
      <c r="A96" s="12" t="s">
        <v>127</v>
      </c>
      <c r="B96" s="12"/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s="12" customFormat="1" x14ac:dyDescent="0.25">
      <c r="A98" s="21" t="s">
        <v>99</v>
      </c>
      <c r="C98" s="13"/>
      <c r="D98" s="13"/>
      <c r="E98" s="13"/>
    </row>
    <row r="99" spans="1:5" s="12" customFormat="1" x14ac:dyDescent="0.25">
      <c r="A99" s="63" t="s">
        <v>100</v>
      </c>
      <c r="B99" s="63"/>
      <c r="C99" s="63"/>
      <c r="D99" s="63"/>
      <c r="E99" s="22"/>
    </row>
    <row r="100" spans="1:5" s="12" customFormat="1" x14ac:dyDescent="0.25">
      <c r="A100" s="62" t="s">
        <v>101</v>
      </c>
      <c r="B100" s="62"/>
      <c r="C100" s="62"/>
      <c r="D100" s="62"/>
      <c r="E100" s="62"/>
    </row>
    <row r="101" spans="1:5" x14ac:dyDescent="0.25">
      <c r="A101" s="27" t="s">
        <v>129</v>
      </c>
      <c r="B101" s="22"/>
      <c r="C101" s="28"/>
      <c r="D101" s="28"/>
      <c r="E101" s="28"/>
    </row>
    <row r="102" spans="1:5" x14ac:dyDescent="0.25">
      <c r="A102" s="62"/>
      <c r="B102" s="62"/>
      <c r="C102" s="62"/>
      <c r="D102" s="62"/>
      <c r="E102" s="62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5" activePane="bottomLeft" state="frozen"/>
      <selection pane="bottomLeft" activeCell="A4" sqref="A4:B4"/>
    </sheetView>
  </sheetViews>
  <sheetFormatPr defaultRowHeight="12.5" x14ac:dyDescent="0.25"/>
  <cols>
    <col min="1" max="1" width="14.5429687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8" customWidth="1"/>
  </cols>
  <sheetData>
    <row r="1" spans="1:5" ht="18.75" customHeight="1" x14ac:dyDescent="0.35">
      <c r="A1" s="10" t="s">
        <v>118</v>
      </c>
      <c r="B1" s="12"/>
      <c r="C1" s="13"/>
      <c r="D1" s="13"/>
    </row>
    <row r="2" spans="1:5" ht="18.75" customHeight="1" x14ac:dyDescent="0.35">
      <c r="A2" s="10" t="s">
        <v>119</v>
      </c>
      <c r="B2" s="12"/>
      <c r="C2" s="13"/>
      <c r="D2" s="13"/>
    </row>
    <row r="3" spans="1:5" ht="17.25" customHeight="1" x14ac:dyDescent="0.3">
      <c r="A3" s="9" t="s">
        <v>120</v>
      </c>
      <c r="B3" s="2"/>
      <c r="C3" s="11"/>
      <c r="D3" s="26" t="s">
        <v>3</v>
      </c>
      <c r="E3" s="17" t="s">
        <v>135</v>
      </c>
    </row>
    <row r="4" spans="1:5" s="4" customFormat="1" ht="25.5" customHeight="1" x14ac:dyDescent="0.3">
      <c r="A4" s="61" t="s">
        <v>142</v>
      </c>
      <c r="B4" s="5" t="s">
        <v>4</v>
      </c>
      <c r="C4" s="6" t="s">
        <v>122</v>
      </c>
      <c r="D4" s="6" t="s">
        <v>123</v>
      </c>
      <c r="E4" s="20" t="s">
        <v>7</v>
      </c>
    </row>
    <row r="5" spans="1:5" x14ac:dyDescent="0.25">
      <c r="A5" s="3">
        <v>1</v>
      </c>
      <c r="B5" s="12" t="s">
        <v>10</v>
      </c>
      <c r="C5" s="12">
        <v>709</v>
      </c>
      <c r="D5" s="13">
        <v>1249</v>
      </c>
      <c r="E5" s="13">
        <v>292838</v>
      </c>
    </row>
    <row r="6" spans="1:5" x14ac:dyDescent="0.25">
      <c r="A6" s="3">
        <v>2</v>
      </c>
      <c r="B6" s="12" t="s">
        <v>11</v>
      </c>
      <c r="C6" s="13">
        <v>10016</v>
      </c>
      <c r="D6" s="13">
        <v>20430</v>
      </c>
      <c r="E6" s="13">
        <v>4642527</v>
      </c>
    </row>
    <row r="7" spans="1:5" x14ac:dyDescent="0.25">
      <c r="A7" s="3">
        <v>3</v>
      </c>
      <c r="B7" s="12" t="s">
        <v>12</v>
      </c>
      <c r="C7" s="13">
        <v>1138</v>
      </c>
      <c r="D7" s="13">
        <v>2186</v>
      </c>
      <c r="E7" s="13">
        <v>488304</v>
      </c>
    </row>
    <row r="8" spans="1:5" x14ac:dyDescent="0.25">
      <c r="A8" s="3">
        <v>4</v>
      </c>
      <c r="B8" s="12" t="s">
        <v>13</v>
      </c>
      <c r="C8" s="13">
        <v>2142</v>
      </c>
      <c r="D8" s="13">
        <v>3932</v>
      </c>
      <c r="E8" s="13">
        <v>908509</v>
      </c>
    </row>
    <row r="9" spans="1:5" x14ac:dyDescent="0.25">
      <c r="A9" s="3">
        <v>5</v>
      </c>
      <c r="B9" s="12" t="s">
        <v>14</v>
      </c>
      <c r="C9" s="13">
        <v>1994</v>
      </c>
      <c r="D9" s="13">
        <v>3812</v>
      </c>
      <c r="E9" s="13">
        <v>871152</v>
      </c>
    </row>
    <row r="10" spans="1:5" x14ac:dyDescent="0.25">
      <c r="A10" s="3">
        <v>6</v>
      </c>
      <c r="B10" s="12" t="s">
        <v>15</v>
      </c>
      <c r="C10" s="12">
        <v>216</v>
      </c>
      <c r="D10" s="12">
        <v>418</v>
      </c>
      <c r="E10" s="13">
        <v>91732</v>
      </c>
    </row>
    <row r="11" spans="1:5" x14ac:dyDescent="0.25">
      <c r="A11" s="3">
        <v>7</v>
      </c>
      <c r="B11" s="12" t="s">
        <v>16</v>
      </c>
      <c r="C11" s="13">
        <v>2755</v>
      </c>
      <c r="D11" s="13">
        <v>5222</v>
      </c>
      <c r="E11" s="13">
        <v>1198423</v>
      </c>
    </row>
    <row r="12" spans="1:5" x14ac:dyDescent="0.25">
      <c r="A12" s="3">
        <v>8</v>
      </c>
      <c r="B12" s="12" t="s">
        <v>17</v>
      </c>
      <c r="C12" s="12">
        <v>762</v>
      </c>
      <c r="D12" s="13">
        <v>1526</v>
      </c>
      <c r="E12" s="13">
        <v>324824</v>
      </c>
    </row>
    <row r="13" spans="1:5" x14ac:dyDescent="0.25">
      <c r="A13" s="3">
        <v>9</v>
      </c>
      <c r="B13" s="12" t="s">
        <v>18</v>
      </c>
      <c r="C13" s="13">
        <v>1450</v>
      </c>
      <c r="D13" s="13">
        <v>2508</v>
      </c>
      <c r="E13" s="13">
        <v>589432</v>
      </c>
    </row>
    <row r="14" spans="1:5" x14ac:dyDescent="0.25">
      <c r="A14" s="3">
        <v>10</v>
      </c>
      <c r="B14" s="12" t="s">
        <v>19</v>
      </c>
      <c r="C14" s="13">
        <v>1454</v>
      </c>
      <c r="D14" s="13">
        <v>2925</v>
      </c>
      <c r="E14" s="13">
        <v>667938</v>
      </c>
    </row>
    <row r="15" spans="1:5" x14ac:dyDescent="0.25">
      <c r="A15" s="3">
        <v>11</v>
      </c>
      <c r="B15" s="12" t="s">
        <v>20</v>
      </c>
      <c r="C15" s="13">
        <v>2117</v>
      </c>
      <c r="D15" s="13">
        <v>4216</v>
      </c>
      <c r="E15" s="13">
        <v>981508</v>
      </c>
    </row>
    <row r="16" spans="1:5" x14ac:dyDescent="0.25">
      <c r="A16" s="3">
        <v>12</v>
      </c>
      <c r="B16" s="12" t="s">
        <v>21</v>
      </c>
      <c r="C16" s="12">
        <v>512</v>
      </c>
      <c r="D16" s="13">
        <v>1061</v>
      </c>
      <c r="E16" s="13">
        <v>235049</v>
      </c>
    </row>
    <row r="17" spans="1:11" x14ac:dyDescent="0.25">
      <c r="A17" s="3">
        <v>13</v>
      </c>
      <c r="B17" s="12" t="s">
        <v>22</v>
      </c>
      <c r="C17" s="13">
        <v>1300</v>
      </c>
      <c r="D17" s="13">
        <v>2407</v>
      </c>
      <c r="E17" s="13">
        <v>553615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23</v>
      </c>
      <c r="C18" s="13">
        <v>3580</v>
      </c>
      <c r="D18" s="13">
        <v>7500</v>
      </c>
      <c r="E18" s="13">
        <v>1712311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24</v>
      </c>
      <c r="C19" s="12">
        <v>378</v>
      </c>
      <c r="D19" s="12">
        <v>727</v>
      </c>
      <c r="E19" s="13">
        <v>171307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25</v>
      </c>
      <c r="C20" s="12">
        <v>152</v>
      </c>
      <c r="D20" s="12">
        <v>260</v>
      </c>
      <c r="E20" s="13">
        <v>58795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26</v>
      </c>
      <c r="C21" s="12">
        <v>536</v>
      </c>
      <c r="D21" s="13">
        <v>1099</v>
      </c>
      <c r="E21" s="13">
        <v>236009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27</v>
      </c>
      <c r="C22" s="13">
        <v>2349</v>
      </c>
      <c r="D22" s="13">
        <v>4301</v>
      </c>
      <c r="E22" s="13">
        <v>974076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28</v>
      </c>
      <c r="C23" s="13">
        <v>10193</v>
      </c>
      <c r="D23" s="13">
        <v>20248</v>
      </c>
      <c r="E23" s="13">
        <v>4671191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29</v>
      </c>
      <c r="C24" s="13">
        <v>1240</v>
      </c>
      <c r="D24" s="13">
        <v>2317</v>
      </c>
      <c r="E24" s="13">
        <v>523924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30</v>
      </c>
      <c r="C25" s="12">
        <v>691</v>
      </c>
      <c r="D25" s="13">
        <v>1433</v>
      </c>
      <c r="E25" s="13">
        <v>311640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31</v>
      </c>
      <c r="C26" s="12">
        <v>630</v>
      </c>
      <c r="D26" s="13">
        <v>1207</v>
      </c>
      <c r="E26" s="13">
        <v>275530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32</v>
      </c>
      <c r="C27" s="13">
        <v>1677</v>
      </c>
      <c r="D27" s="13">
        <v>3507</v>
      </c>
      <c r="E27" s="13">
        <v>777372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33</v>
      </c>
      <c r="C28" s="13">
        <v>1350</v>
      </c>
      <c r="D28" s="13">
        <v>2548</v>
      </c>
      <c r="E28" s="13">
        <v>575796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34</v>
      </c>
      <c r="C29" s="13">
        <v>61104</v>
      </c>
      <c r="D29" s="13">
        <v>111069</v>
      </c>
      <c r="E29" s="13">
        <v>26072021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35</v>
      </c>
      <c r="C30" s="13">
        <v>469</v>
      </c>
      <c r="D30" s="13">
        <v>912</v>
      </c>
      <c r="E30" s="13">
        <v>200762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36</v>
      </c>
      <c r="C31" s="13">
        <v>1003</v>
      </c>
      <c r="D31" s="13">
        <v>2049</v>
      </c>
      <c r="E31" s="13">
        <v>462928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37</v>
      </c>
      <c r="C32" s="13">
        <v>1239</v>
      </c>
      <c r="D32" s="13">
        <v>2286</v>
      </c>
      <c r="E32" s="13">
        <v>527249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38</v>
      </c>
      <c r="C33" s="13">
        <v>2398</v>
      </c>
      <c r="D33" s="13">
        <v>4373</v>
      </c>
      <c r="E33" s="13">
        <v>1014916</v>
      </c>
    </row>
    <row r="34" spans="1:5" x14ac:dyDescent="0.25">
      <c r="A34" s="3">
        <v>32</v>
      </c>
      <c r="B34" s="12" t="s">
        <v>39</v>
      </c>
      <c r="C34" s="13">
        <v>335</v>
      </c>
      <c r="D34" s="13">
        <v>695</v>
      </c>
      <c r="E34" s="13">
        <v>156837</v>
      </c>
    </row>
    <row r="35" spans="1:5" x14ac:dyDescent="0.25">
      <c r="A35" s="3">
        <v>33</v>
      </c>
      <c r="B35" s="12" t="s">
        <v>40</v>
      </c>
      <c r="C35" s="12">
        <v>845</v>
      </c>
      <c r="D35" s="13">
        <v>1465</v>
      </c>
      <c r="E35" s="13">
        <v>344434</v>
      </c>
    </row>
    <row r="36" spans="1:5" x14ac:dyDescent="0.25">
      <c r="A36" s="3">
        <v>34</v>
      </c>
      <c r="B36" s="12" t="s">
        <v>41</v>
      </c>
      <c r="C36" s="13">
        <v>1946</v>
      </c>
      <c r="D36" s="13">
        <v>4281</v>
      </c>
      <c r="E36" s="13">
        <v>956566</v>
      </c>
    </row>
    <row r="37" spans="1:5" x14ac:dyDescent="0.25">
      <c r="A37" s="3">
        <v>35</v>
      </c>
      <c r="B37" s="12" t="s">
        <v>42</v>
      </c>
      <c r="C37" s="13">
        <v>148</v>
      </c>
      <c r="D37" s="13">
        <v>339</v>
      </c>
      <c r="E37" s="13">
        <v>74716</v>
      </c>
    </row>
    <row r="38" spans="1:5" x14ac:dyDescent="0.25">
      <c r="A38" s="3">
        <v>36</v>
      </c>
      <c r="B38" s="12" t="s">
        <v>43</v>
      </c>
      <c r="C38" s="12">
        <v>735</v>
      </c>
      <c r="D38" s="13">
        <v>1254</v>
      </c>
      <c r="E38" s="13">
        <v>292832</v>
      </c>
    </row>
    <row r="39" spans="1:5" x14ac:dyDescent="0.25">
      <c r="A39" s="3">
        <v>37</v>
      </c>
      <c r="B39" s="12" t="s">
        <v>44</v>
      </c>
      <c r="C39" s="12">
        <v>232</v>
      </c>
      <c r="D39" s="13">
        <v>448</v>
      </c>
      <c r="E39" s="13">
        <v>99180</v>
      </c>
    </row>
    <row r="40" spans="1:5" x14ac:dyDescent="0.25">
      <c r="A40" s="3">
        <v>38</v>
      </c>
      <c r="B40" s="12" t="s">
        <v>45</v>
      </c>
      <c r="C40" s="12">
        <v>353</v>
      </c>
      <c r="D40" s="12">
        <v>665</v>
      </c>
      <c r="E40" s="13">
        <v>149187</v>
      </c>
    </row>
    <row r="41" spans="1:5" x14ac:dyDescent="0.25">
      <c r="A41" s="3">
        <v>39</v>
      </c>
      <c r="B41" s="12" t="s">
        <v>46</v>
      </c>
      <c r="C41" s="12">
        <v>143</v>
      </c>
      <c r="D41" s="12">
        <v>287</v>
      </c>
      <c r="E41" s="13">
        <v>65703</v>
      </c>
    </row>
    <row r="42" spans="1:5" x14ac:dyDescent="0.25">
      <c r="A42" s="3">
        <v>40</v>
      </c>
      <c r="B42" s="12" t="s">
        <v>47</v>
      </c>
      <c r="C42" s="12">
        <v>666</v>
      </c>
      <c r="D42" s="13">
        <v>1342</v>
      </c>
      <c r="E42" s="13">
        <v>292909</v>
      </c>
    </row>
    <row r="43" spans="1:5" x14ac:dyDescent="0.25">
      <c r="A43" s="3">
        <v>41</v>
      </c>
      <c r="B43" s="12" t="s">
        <v>48</v>
      </c>
      <c r="C43" s="12">
        <v>157</v>
      </c>
      <c r="D43" s="13">
        <v>283</v>
      </c>
      <c r="E43" s="13">
        <v>65616</v>
      </c>
    </row>
    <row r="44" spans="1:5" x14ac:dyDescent="0.25">
      <c r="A44" s="3">
        <v>42</v>
      </c>
      <c r="B44" s="12" t="s">
        <v>49</v>
      </c>
      <c r="C44" s="13">
        <v>1173</v>
      </c>
      <c r="D44" s="13">
        <v>2515</v>
      </c>
      <c r="E44" s="13">
        <v>555304</v>
      </c>
    </row>
    <row r="45" spans="1:5" x14ac:dyDescent="0.25">
      <c r="A45" s="3">
        <v>43</v>
      </c>
      <c r="B45" s="12" t="s">
        <v>50</v>
      </c>
      <c r="C45" s="13">
        <v>1001</v>
      </c>
      <c r="D45" s="13">
        <v>1823</v>
      </c>
      <c r="E45" s="13">
        <v>401535</v>
      </c>
    </row>
    <row r="46" spans="1:5" x14ac:dyDescent="0.25">
      <c r="A46" s="3">
        <v>44</v>
      </c>
      <c r="B46" s="12" t="s">
        <v>51</v>
      </c>
      <c r="C46" s="13">
        <v>158</v>
      </c>
      <c r="D46" s="13">
        <v>304</v>
      </c>
      <c r="E46" s="13">
        <v>73844</v>
      </c>
    </row>
    <row r="47" spans="1:5" x14ac:dyDescent="0.25">
      <c r="A47" s="3">
        <v>45</v>
      </c>
      <c r="B47" s="12" t="s">
        <v>52</v>
      </c>
      <c r="C47" s="12">
        <v>275</v>
      </c>
      <c r="D47" s="12">
        <v>551</v>
      </c>
      <c r="E47" s="13">
        <v>121884</v>
      </c>
    </row>
    <row r="48" spans="1:5" x14ac:dyDescent="0.25">
      <c r="A48" s="3">
        <v>46</v>
      </c>
      <c r="B48" s="12" t="s">
        <v>53</v>
      </c>
      <c r="C48" s="12">
        <v>971</v>
      </c>
      <c r="D48" s="13">
        <v>1973</v>
      </c>
      <c r="E48" s="13">
        <v>438271</v>
      </c>
    </row>
    <row r="49" spans="1:5" x14ac:dyDescent="0.25">
      <c r="A49" s="3">
        <v>47</v>
      </c>
      <c r="B49" s="12" t="s">
        <v>54</v>
      </c>
      <c r="C49" s="13">
        <v>764</v>
      </c>
      <c r="D49" s="13">
        <v>1462</v>
      </c>
      <c r="E49" s="13">
        <v>332054</v>
      </c>
    </row>
    <row r="50" spans="1:5" x14ac:dyDescent="0.25">
      <c r="A50" s="3">
        <v>48</v>
      </c>
      <c r="B50" s="12" t="s">
        <v>55</v>
      </c>
      <c r="C50" s="13">
        <v>1235</v>
      </c>
      <c r="D50" s="13">
        <v>2276</v>
      </c>
      <c r="E50" s="13">
        <v>529753</v>
      </c>
    </row>
    <row r="51" spans="1:5" x14ac:dyDescent="0.25">
      <c r="A51" s="3">
        <v>49</v>
      </c>
      <c r="B51" s="12" t="s">
        <v>56</v>
      </c>
      <c r="C51" s="13">
        <v>1205</v>
      </c>
      <c r="D51" s="13">
        <v>2212</v>
      </c>
      <c r="E51" s="13">
        <v>505232</v>
      </c>
    </row>
    <row r="52" spans="1:5" x14ac:dyDescent="0.25">
      <c r="A52" s="3">
        <v>50</v>
      </c>
      <c r="B52" s="12" t="s">
        <v>57</v>
      </c>
      <c r="C52" s="13">
        <v>2013</v>
      </c>
      <c r="D52" s="13">
        <v>4437</v>
      </c>
      <c r="E52" s="13">
        <v>981057</v>
      </c>
    </row>
    <row r="53" spans="1:5" x14ac:dyDescent="0.25">
      <c r="A53" s="3">
        <v>51</v>
      </c>
      <c r="B53" s="12" t="s">
        <v>58</v>
      </c>
      <c r="C53" s="13">
        <v>259</v>
      </c>
      <c r="D53" s="13">
        <v>528</v>
      </c>
      <c r="E53" s="13">
        <v>118143</v>
      </c>
    </row>
    <row r="54" spans="1:5" x14ac:dyDescent="0.25">
      <c r="A54" s="3">
        <v>52</v>
      </c>
      <c r="B54" s="12" t="s">
        <v>59</v>
      </c>
      <c r="C54" s="12">
        <v>907</v>
      </c>
      <c r="D54" s="13">
        <v>1989</v>
      </c>
      <c r="E54" s="13">
        <v>435913</v>
      </c>
    </row>
    <row r="55" spans="1:5" x14ac:dyDescent="0.25">
      <c r="A55" s="3">
        <v>53</v>
      </c>
      <c r="B55" s="12" t="s">
        <v>60</v>
      </c>
      <c r="C55" s="13">
        <v>798</v>
      </c>
      <c r="D55" s="13">
        <v>1744</v>
      </c>
      <c r="E55" s="13">
        <v>386137</v>
      </c>
    </row>
    <row r="56" spans="1:5" x14ac:dyDescent="0.25">
      <c r="A56" s="3">
        <v>54</v>
      </c>
      <c r="B56" s="12" t="s">
        <v>61</v>
      </c>
      <c r="C56" s="12">
        <v>306</v>
      </c>
      <c r="D56" s="13">
        <v>667</v>
      </c>
      <c r="E56" s="13">
        <v>143681</v>
      </c>
    </row>
    <row r="57" spans="1:5" x14ac:dyDescent="0.25">
      <c r="A57" s="3">
        <v>55</v>
      </c>
      <c r="B57" s="12" t="s">
        <v>62</v>
      </c>
      <c r="C57" s="13">
        <v>6274</v>
      </c>
      <c r="D57" s="13">
        <v>13004</v>
      </c>
      <c r="E57" s="13">
        <v>2932923</v>
      </c>
    </row>
    <row r="58" spans="1:5" x14ac:dyDescent="0.25">
      <c r="A58" s="3">
        <v>56</v>
      </c>
      <c r="B58" s="12" t="s">
        <v>63</v>
      </c>
      <c r="C58" s="13">
        <v>1940</v>
      </c>
      <c r="D58" s="13">
        <v>3693</v>
      </c>
      <c r="E58" s="13">
        <v>831098</v>
      </c>
    </row>
    <row r="59" spans="1:5" x14ac:dyDescent="0.25">
      <c r="A59" s="3">
        <v>57</v>
      </c>
      <c r="B59" s="12" t="s">
        <v>64</v>
      </c>
      <c r="C59" s="13">
        <v>550</v>
      </c>
      <c r="D59" s="13">
        <v>1024</v>
      </c>
      <c r="E59" s="13">
        <v>236061</v>
      </c>
    </row>
    <row r="60" spans="1:5" x14ac:dyDescent="0.25">
      <c r="A60" s="3">
        <v>58</v>
      </c>
      <c r="B60" s="12" t="s">
        <v>65</v>
      </c>
      <c r="C60" s="13">
        <v>1539</v>
      </c>
      <c r="D60" s="13">
        <v>2783</v>
      </c>
      <c r="E60" s="13">
        <v>648079</v>
      </c>
    </row>
    <row r="61" spans="1:5" x14ac:dyDescent="0.25">
      <c r="A61" s="3">
        <v>59</v>
      </c>
      <c r="B61" s="12" t="s">
        <v>66</v>
      </c>
      <c r="C61" s="13">
        <v>339</v>
      </c>
      <c r="D61" s="13">
        <v>689</v>
      </c>
      <c r="E61" s="13">
        <v>153276</v>
      </c>
    </row>
    <row r="62" spans="1:5" x14ac:dyDescent="0.25">
      <c r="A62" s="3">
        <v>60</v>
      </c>
      <c r="B62" s="12" t="s">
        <v>67</v>
      </c>
      <c r="C62" s="13">
        <v>1743</v>
      </c>
      <c r="D62" s="13">
        <v>3641</v>
      </c>
      <c r="E62" s="13">
        <v>813693</v>
      </c>
    </row>
    <row r="63" spans="1:5" x14ac:dyDescent="0.25">
      <c r="A63" s="3">
        <v>61</v>
      </c>
      <c r="B63" s="2" t="s">
        <v>68</v>
      </c>
      <c r="C63" s="13">
        <v>589</v>
      </c>
      <c r="D63" s="13">
        <v>1120</v>
      </c>
      <c r="E63" s="13">
        <v>256243</v>
      </c>
    </row>
    <row r="64" spans="1:5" x14ac:dyDescent="0.25">
      <c r="A64" s="3">
        <v>62</v>
      </c>
      <c r="B64" s="12" t="s">
        <v>69</v>
      </c>
      <c r="C64" s="13">
        <v>34003</v>
      </c>
      <c r="D64" s="13">
        <v>68651</v>
      </c>
      <c r="E64" s="13">
        <v>15909198.550000001</v>
      </c>
    </row>
    <row r="65" spans="1:5" x14ac:dyDescent="0.25">
      <c r="A65" s="3">
        <v>63</v>
      </c>
      <c r="B65" s="12" t="s">
        <v>70</v>
      </c>
      <c r="C65" s="13">
        <v>149</v>
      </c>
      <c r="D65" s="13">
        <v>315</v>
      </c>
      <c r="E65" s="13">
        <v>69027</v>
      </c>
    </row>
    <row r="66" spans="1:5" x14ac:dyDescent="0.25">
      <c r="A66" s="3">
        <v>64</v>
      </c>
      <c r="B66" s="12" t="s">
        <v>71</v>
      </c>
      <c r="C66" s="12">
        <v>511</v>
      </c>
      <c r="D66" s="13">
        <v>1102</v>
      </c>
      <c r="E66" s="13">
        <v>241585</v>
      </c>
    </row>
    <row r="67" spans="1:5" x14ac:dyDescent="0.25">
      <c r="A67" s="3">
        <v>65</v>
      </c>
      <c r="B67" s="12" t="s">
        <v>72</v>
      </c>
      <c r="C67" s="12">
        <v>591</v>
      </c>
      <c r="D67" s="13">
        <v>1213</v>
      </c>
      <c r="E67" s="13">
        <v>269751</v>
      </c>
    </row>
    <row r="68" spans="1:5" x14ac:dyDescent="0.25">
      <c r="A68" s="3">
        <v>66</v>
      </c>
      <c r="B68" s="12" t="s">
        <v>73</v>
      </c>
      <c r="C68" s="13">
        <v>1730</v>
      </c>
      <c r="D68" s="13">
        <v>3918</v>
      </c>
      <c r="E68" s="13">
        <v>873925</v>
      </c>
    </row>
    <row r="69" spans="1:5" x14ac:dyDescent="0.25">
      <c r="A69" s="3">
        <v>67</v>
      </c>
      <c r="B69" s="12" t="s">
        <v>74</v>
      </c>
      <c r="C69" s="13">
        <v>298</v>
      </c>
      <c r="D69" s="13">
        <v>600</v>
      </c>
      <c r="E69" s="13">
        <v>136235</v>
      </c>
    </row>
    <row r="70" spans="1:5" x14ac:dyDescent="0.25">
      <c r="A70" s="3">
        <v>68</v>
      </c>
      <c r="B70" s="12" t="s">
        <v>75</v>
      </c>
      <c r="C70" s="12">
        <v>432</v>
      </c>
      <c r="D70" s="12">
        <v>918</v>
      </c>
      <c r="E70" s="13">
        <v>195487</v>
      </c>
    </row>
    <row r="71" spans="1:5" x14ac:dyDescent="0.25">
      <c r="A71" s="3">
        <v>69</v>
      </c>
      <c r="B71" s="12" t="s">
        <v>76</v>
      </c>
      <c r="C71" s="13">
        <v>11593</v>
      </c>
      <c r="D71" s="13">
        <v>19195</v>
      </c>
      <c r="E71" s="13">
        <v>4572335</v>
      </c>
    </row>
    <row r="72" spans="1:5" x14ac:dyDescent="0.25">
      <c r="A72" s="3">
        <v>70</v>
      </c>
      <c r="B72" s="12" t="s">
        <v>77</v>
      </c>
      <c r="C72" s="13">
        <v>2522</v>
      </c>
      <c r="D72" s="13">
        <v>5779</v>
      </c>
      <c r="E72" s="13">
        <v>1236028</v>
      </c>
    </row>
    <row r="73" spans="1:5" x14ac:dyDescent="0.25">
      <c r="A73" s="3">
        <v>71</v>
      </c>
      <c r="B73" s="12" t="s">
        <v>78</v>
      </c>
      <c r="C73" s="13">
        <v>2125</v>
      </c>
      <c r="D73" s="13">
        <v>5098</v>
      </c>
      <c r="E73" s="13">
        <v>1119883</v>
      </c>
    </row>
    <row r="74" spans="1:5" x14ac:dyDescent="0.25">
      <c r="A74" s="3">
        <v>72</v>
      </c>
      <c r="B74" s="12" t="s">
        <v>79</v>
      </c>
      <c r="C74" s="13">
        <v>434</v>
      </c>
      <c r="D74" s="13">
        <v>876</v>
      </c>
      <c r="E74" s="13">
        <v>191209</v>
      </c>
    </row>
    <row r="75" spans="1:5" x14ac:dyDescent="0.25">
      <c r="A75" s="3">
        <v>73</v>
      </c>
      <c r="B75" s="12" t="s">
        <v>80</v>
      </c>
      <c r="C75" s="13">
        <v>6119</v>
      </c>
      <c r="D75" s="13">
        <v>14048</v>
      </c>
      <c r="E75" s="13">
        <v>3103197</v>
      </c>
    </row>
    <row r="76" spans="1:5" x14ac:dyDescent="0.25">
      <c r="A76" s="3">
        <v>74</v>
      </c>
      <c r="B76" s="12" t="s">
        <v>81</v>
      </c>
      <c r="C76" s="13">
        <v>2805</v>
      </c>
      <c r="D76" s="13">
        <v>5951</v>
      </c>
      <c r="E76" s="13">
        <v>1314785</v>
      </c>
    </row>
    <row r="77" spans="1:5" x14ac:dyDescent="0.25">
      <c r="A77" s="3">
        <v>75</v>
      </c>
      <c r="B77" s="12" t="s">
        <v>82</v>
      </c>
      <c r="C77" s="13">
        <v>303</v>
      </c>
      <c r="D77" s="13">
        <v>606</v>
      </c>
      <c r="E77" s="13">
        <v>136917</v>
      </c>
    </row>
    <row r="78" spans="1:5" x14ac:dyDescent="0.25">
      <c r="A78" s="3">
        <v>76</v>
      </c>
      <c r="B78" s="12" t="s">
        <v>83</v>
      </c>
      <c r="C78" s="12">
        <v>433</v>
      </c>
      <c r="D78" s="12">
        <v>812</v>
      </c>
      <c r="E78" s="13">
        <v>186482</v>
      </c>
    </row>
    <row r="79" spans="1:5" x14ac:dyDescent="0.25">
      <c r="A79" s="3">
        <v>77</v>
      </c>
      <c r="B79" s="12" t="s">
        <v>84</v>
      </c>
      <c r="C79" s="12">
        <v>894</v>
      </c>
      <c r="D79" s="13">
        <v>1678</v>
      </c>
      <c r="E79" s="13">
        <v>378271</v>
      </c>
    </row>
    <row r="80" spans="1:5" x14ac:dyDescent="0.25">
      <c r="A80" s="3">
        <v>78</v>
      </c>
      <c r="B80" s="12" t="s">
        <v>85</v>
      </c>
      <c r="C80" s="12">
        <v>213</v>
      </c>
      <c r="D80" s="13">
        <v>446</v>
      </c>
      <c r="E80" s="13">
        <v>96037</v>
      </c>
    </row>
    <row r="81" spans="1:5" x14ac:dyDescent="0.25">
      <c r="A81" s="3">
        <v>79</v>
      </c>
      <c r="B81" s="12" t="s">
        <v>86</v>
      </c>
      <c r="C81" s="12">
        <v>543</v>
      </c>
      <c r="D81" s="12">
        <v>968</v>
      </c>
      <c r="E81" s="13">
        <v>218208</v>
      </c>
    </row>
    <row r="82" spans="1:5" x14ac:dyDescent="0.25">
      <c r="A82" s="3">
        <v>80</v>
      </c>
      <c r="B82" s="12" t="s">
        <v>87</v>
      </c>
      <c r="C82" s="12">
        <v>791</v>
      </c>
      <c r="D82" s="13">
        <v>1613</v>
      </c>
      <c r="E82" s="13">
        <v>350664</v>
      </c>
    </row>
    <row r="83" spans="1:5" x14ac:dyDescent="0.25">
      <c r="A83" s="3">
        <v>82</v>
      </c>
      <c r="B83" s="12" t="s">
        <v>88</v>
      </c>
      <c r="C83" s="13">
        <v>4948</v>
      </c>
      <c r="D83" s="13">
        <v>9722</v>
      </c>
      <c r="E83" s="13">
        <v>2207979</v>
      </c>
    </row>
    <row r="84" spans="1:5" x14ac:dyDescent="0.25">
      <c r="A84" s="3">
        <v>83</v>
      </c>
      <c r="B84" s="12" t="s">
        <v>89</v>
      </c>
      <c r="C84" s="13">
        <v>313</v>
      </c>
      <c r="D84" s="13">
        <v>650</v>
      </c>
      <c r="E84" s="13">
        <v>147511</v>
      </c>
    </row>
    <row r="85" spans="1:5" x14ac:dyDescent="0.25">
      <c r="A85" s="3">
        <v>84</v>
      </c>
      <c r="B85" s="12" t="s">
        <v>90</v>
      </c>
      <c r="C85" s="12">
        <v>317</v>
      </c>
      <c r="D85" s="12">
        <v>646</v>
      </c>
      <c r="E85" s="13">
        <v>144381</v>
      </c>
    </row>
    <row r="86" spans="1:5" x14ac:dyDescent="0.25">
      <c r="A86" s="3">
        <v>85</v>
      </c>
      <c r="B86" s="12" t="s">
        <v>91</v>
      </c>
      <c r="C86" s="13">
        <v>1690</v>
      </c>
      <c r="D86" s="13">
        <v>3075</v>
      </c>
      <c r="E86" s="13">
        <v>694683</v>
      </c>
    </row>
    <row r="87" spans="1:5" x14ac:dyDescent="0.25">
      <c r="A87" s="3">
        <v>86</v>
      </c>
      <c r="B87" s="12" t="s">
        <v>92</v>
      </c>
      <c r="C87" s="13">
        <v>2475</v>
      </c>
      <c r="D87" s="13">
        <v>4844</v>
      </c>
      <c r="E87" s="13">
        <v>1102518</v>
      </c>
    </row>
    <row r="88" spans="1:5" x14ac:dyDescent="0.25">
      <c r="A88" s="14">
        <v>87</v>
      </c>
      <c r="B88" s="15" t="s">
        <v>93</v>
      </c>
      <c r="C88" s="13">
        <v>317</v>
      </c>
      <c r="D88" s="13">
        <v>574</v>
      </c>
      <c r="E88" s="13">
        <v>131001</v>
      </c>
    </row>
    <row r="89" spans="1:5" x14ac:dyDescent="0.25">
      <c r="A89" s="14">
        <v>88</v>
      </c>
      <c r="B89" s="15" t="s">
        <v>94</v>
      </c>
      <c r="C89" s="12">
        <v>24</v>
      </c>
      <c r="D89" s="12">
        <v>73</v>
      </c>
      <c r="E89" s="13">
        <v>17584</v>
      </c>
    </row>
    <row r="90" spans="1:5" x14ac:dyDescent="0.25">
      <c r="A90" s="14">
        <v>92</v>
      </c>
      <c r="B90" s="15" t="s">
        <v>95</v>
      </c>
      <c r="C90" s="13">
        <v>1231</v>
      </c>
      <c r="D90" s="13">
        <v>2427</v>
      </c>
      <c r="E90" s="13">
        <v>579843</v>
      </c>
    </row>
    <row r="91" spans="1:5" x14ac:dyDescent="0.25">
      <c r="A91" s="14" t="s">
        <v>124</v>
      </c>
      <c r="B91" s="15" t="s">
        <v>96</v>
      </c>
      <c r="C91" s="13">
        <v>1687</v>
      </c>
      <c r="D91" s="13">
        <v>3656</v>
      </c>
      <c r="E91" s="13">
        <v>864111</v>
      </c>
    </row>
    <row r="92" spans="1:5" x14ac:dyDescent="0.25">
      <c r="A92" s="14" t="s">
        <v>97</v>
      </c>
      <c r="B92" s="2" t="s">
        <v>97</v>
      </c>
      <c r="C92" s="13">
        <v>0</v>
      </c>
      <c r="D92" s="13">
        <v>0</v>
      </c>
      <c r="E92" s="13">
        <v>0</v>
      </c>
    </row>
    <row r="93" spans="1:5" s="16" customFormat="1" ht="13" x14ac:dyDescent="0.3">
      <c r="A93" s="9"/>
      <c r="B93" s="16" t="s">
        <v>125</v>
      </c>
      <c r="C93" s="7">
        <f>SUM(C5:C92)</f>
        <v>224644</v>
      </c>
      <c r="D93" s="7">
        <f>SUM(D5:D92)</f>
        <v>436676</v>
      </c>
      <c r="E93" s="7">
        <f>SUM(E5:E92)</f>
        <v>100292674.55</v>
      </c>
    </row>
    <row r="94" spans="1:5" s="16" customFormat="1" ht="13" x14ac:dyDescent="0.3">
      <c r="A94" s="9"/>
      <c r="C94" s="7"/>
      <c r="D94" s="7"/>
      <c r="E94" s="7"/>
    </row>
    <row r="95" spans="1:5" s="12" customFormat="1" x14ac:dyDescent="0.25">
      <c r="A95" s="9" t="s">
        <v>126</v>
      </c>
      <c r="C95" s="13"/>
      <c r="D95" s="13"/>
      <c r="E95" s="13"/>
    </row>
    <row r="96" spans="1:5" s="12" customFormat="1" x14ac:dyDescent="0.25">
      <c r="A96" s="12" t="s">
        <v>127</v>
      </c>
      <c r="C96" s="13"/>
      <c r="D96" s="13"/>
      <c r="E96" s="13"/>
    </row>
    <row r="97" spans="1:5" s="12" customFormat="1" x14ac:dyDescent="0.25">
      <c r="A97" s="3"/>
      <c r="B97" s="12" t="s">
        <v>128</v>
      </c>
      <c r="C97" s="13"/>
      <c r="D97" s="13"/>
      <c r="E97" s="13"/>
    </row>
    <row r="98" spans="1:5" x14ac:dyDescent="0.25">
      <c r="A98" s="21" t="s">
        <v>99</v>
      </c>
      <c r="B98" s="12"/>
      <c r="C98" s="13"/>
      <c r="D98" s="13"/>
      <c r="E98" s="13"/>
    </row>
    <row r="99" spans="1:5" x14ac:dyDescent="0.25">
      <c r="A99" s="63" t="s">
        <v>100</v>
      </c>
      <c r="B99" s="63"/>
      <c r="C99" s="63"/>
      <c r="D99" s="63"/>
      <c r="E99" s="22"/>
    </row>
    <row r="100" spans="1:5" ht="12.75" customHeight="1" x14ac:dyDescent="0.25">
      <c r="A100" s="62" t="s">
        <v>101</v>
      </c>
      <c r="B100" s="62"/>
      <c r="C100" s="62"/>
      <c r="D100" s="62"/>
      <c r="E100" s="62"/>
    </row>
    <row r="101" spans="1:5" x14ac:dyDescent="0.25">
      <c r="A101" s="27" t="s">
        <v>129</v>
      </c>
      <c r="B101" s="22"/>
      <c r="C101" s="28"/>
      <c r="D101" s="28"/>
      <c r="E101" s="28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by County</vt:lpstr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DHS / Reports and Forecasts Division</dc:creator>
  <cp:keywords/>
  <dc:description/>
  <cp:lastModifiedBy>Siess, Jon M (DCYF)</cp:lastModifiedBy>
  <cp:revision/>
  <dcterms:created xsi:type="dcterms:W3CDTF">2006-02-21T18:49:48Z</dcterms:created>
  <dcterms:modified xsi:type="dcterms:W3CDTF">2026-04-14T17:56:15Z</dcterms:modified>
  <cp:category/>
  <cp:contentStatus/>
</cp:coreProperties>
</file>