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jon_m_siess_state_mn_us/Documents/Desktop/R and F/"/>
    </mc:Choice>
  </mc:AlternateContent>
  <xr:revisionPtr revIDLastSave="0" documentId="8_{9F5321AE-C18E-48BE-ACA1-374F4EF67E0C}" xr6:coauthVersionLast="47" xr6:coauthVersionMax="47" xr10:uidLastSave="{00000000-0000-0000-0000-000000000000}"/>
  <bookViews>
    <workbookView xWindow="2240" yWindow="2240" windowWidth="14400" windowHeight="7270" tabRatio="785" xr2:uid="{00000000-000D-0000-FFFF-FFFF00000000}"/>
  </bookViews>
  <sheets>
    <sheet name="Summary by County" sheetId="14" r:id="rId1"/>
    <sheet name="Summary by Month" sheetId="13" r:id="rId2"/>
    <sheet name="January" sheetId="1" r:id="rId3"/>
    <sheet name="February" sheetId="4" r:id="rId4"/>
    <sheet name="March" sheetId="12" r:id="rId5"/>
    <sheet name="April" sheetId="11" r:id="rId6"/>
    <sheet name="May" sheetId="10" r:id="rId7"/>
    <sheet name="June" sheetId="9" r:id="rId8"/>
    <sheet name="July" sheetId="8" r:id="rId9"/>
    <sheet name="August" sheetId="7" r:id="rId10"/>
    <sheet name="September" sheetId="6" r:id="rId11"/>
    <sheet name="October" sheetId="5" r:id="rId12"/>
    <sheet name="November" sheetId="2" r:id="rId13"/>
    <sheet name="December" sheetId="3" r:id="rId14"/>
  </sheets>
  <definedNames>
    <definedName name="_AMO_UniqueIdentifier" hidden="1">"'520ac0e5-cb87-45b1-857c-b5ebedf4ccc0'"</definedName>
    <definedName name="Summary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3" l="1"/>
  <c r="C14" i="13"/>
  <c r="B14" i="13"/>
  <c r="E92" i="14" l="1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G67" i="14" s="1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F52" i="14" s="1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F36" i="14" s="1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G59" i="14" s="1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F65" i="14" s="1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F38" i="14" s="1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F12" i="14" s="1"/>
  <c r="C11" i="14"/>
  <c r="C10" i="14"/>
  <c r="F10" i="14" s="1"/>
  <c r="C9" i="14"/>
  <c r="C8" i="14"/>
  <c r="C7" i="14"/>
  <c r="C6" i="14"/>
  <c r="C5" i="14"/>
  <c r="F17" i="14"/>
  <c r="F20" i="14"/>
  <c r="F27" i="14"/>
  <c r="F28" i="14"/>
  <c r="G41" i="14"/>
  <c r="F43" i="14"/>
  <c r="F44" i="14"/>
  <c r="F60" i="14"/>
  <c r="F74" i="14"/>
  <c r="F75" i="14"/>
  <c r="F76" i="14"/>
  <c r="F84" i="14"/>
  <c r="F90" i="14"/>
  <c r="F92" i="14"/>
  <c r="C93" i="8"/>
  <c r="B8" i="13" s="1"/>
  <c r="D93" i="8"/>
  <c r="C8" i="13" s="1"/>
  <c r="E93" i="8"/>
  <c r="D8" i="13" s="1"/>
  <c r="E93" i="3"/>
  <c r="D13" i="13" s="1"/>
  <c r="D93" i="3"/>
  <c r="C13" i="13" s="1"/>
  <c r="C93" i="3"/>
  <c r="B13" i="13" s="1"/>
  <c r="E93" i="2"/>
  <c r="D12" i="13" s="1"/>
  <c r="D93" i="2"/>
  <c r="C12" i="13" s="1"/>
  <c r="C93" i="2"/>
  <c r="B12" i="13" s="1"/>
  <c r="E93" i="5"/>
  <c r="D11" i="13" s="1"/>
  <c r="D93" i="5"/>
  <c r="C11" i="13" s="1"/>
  <c r="C93" i="5"/>
  <c r="B11" i="13" s="1"/>
  <c r="E93" i="6"/>
  <c r="D10" i="13" s="1"/>
  <c r="D93" i="6"/>
  <c r="C10" i="13" s="1"/>
  <c r="C93" i="6"/>
  <c r="B10" i="13" s="1"/>
  <c r="E93" i="7"/>
  <c r="D9" i="13" s="1"/>
  <c r="D93" i="7"/>
  <c r="C9" i="13" s="1"/>
  <c r="C93" i="7"/>
  <c r="B9" i="13" s="1"/>
  <c r="E93" i="9"/>
  <c r="D7" i="13" s="1"/>
  <c r="D93" i="9"/>
  <c r="C7" i="13" s="1"/>
  <c r="C93" i="9"/>
  <c r="B7" i="13" s="1"/>
  <c r="E93" i="10"/>
  <c r="D6" i="13" s="1"/>
  <c r="D93" i="10"/>
  <c r="C6" i="13" s="1"/>
  <c r="C93" i="10"/>
  <c r="B6" i="13" s="1"/>
  <c r="E93" i="11"/>
  <c r="D5" i="13" s="1"/>
  <c r="D93" i="11"/>
  <c r="C5" i="13" s="1"/>
  <c r="C93" i="11"/>
  <c r="B5" i="13" s="1"/>
  <c r="E93" i="12"/>
  <c r="D4" i="13" s="1"/>
  <c r="D93" i="12"/>
  <c r="C4" i="13" s="1"/>
  <c r="C93" i="12"/>
  <c r="B4" i="13" s="1"/>
  <c r="E93" i="4"/>
  <c r="D3" i="13" s="1"/>
  <c r="D93" i="4"/>
  <c r="C3" i="13" s="1"/>
  <c r="C93" i="4"/>
  <c r="B3" i="13" s="1"/>
  <c r="D93" i="14" l="1"/>
  <c r="C93" i="14"/>
  <c r="F71" i="14"/>
  <c r="F13" i="14"/>
  <c r="F21" i="14"/>
  <c r="F29" i="14"/>
  <c r="F37" i="14"/>
  <c r="F45" i="14"/>
  <c r="F53" i="14"/>
  <c r="F69" i="14"/>
  <c r="G15" i="14"/>
  <c r="G14" i="14"/>
  <c r="G62" i="14"/>
  <c r="G46" i="14"/>
  <c r="G30" i="14"/>
  <c r="F7" i="14"/>
  <c r="F86" i="14"/>
  <c r="G57" i="14"/>
  <c r="F22" i="14"/>
  <c r="G55" i="14"/>
  <c r="G33" i="14"/>
  <c r="G25" i="14"/>
  <c r="F26" i="14"/>
  <c r="G18" i="14"/>
  <c r="G78" i="14"/>
  <c r="G66" i="14"/>
  <c r="F49" i="14"/>
  <c r="G9" i="14"/>
  <c r="F87" i="14"/>
  <c r="F88" i="14"/>
  <c r="F80" i="14"/>
  <c r="F5" i="14"/>
  <c r="F82" i="14"/>
  <c r="G74" i="14"/>
  <c r="F70" i="14"/>
  <c r="F68" i="14"/>
  <c r="F48" i="14"/>
  <c r="G39" i="14"/>
  <c r="F34" i="14"/>
  <c r="F91" i="14"/>
  <c r="F77" i="14"/>
  <c r="F62" i="14"/>
  <c r="G31" i="14"/>
  <c r="G26" i="14"/>
  <c r="G17" i="14"/>
  <c r="G63" i="14"/>
  <c r="G58" i="14"/>
  <c r="F54" i="14"/>
  <c r="F32" i="14"/>
  <c r="G23" i="14"/>
  <c r="G83" i="14"/>
  <c r="F66" i="14"/>
  <c r="F61" i="14"/>
  <c r="F58" i="14"/>
  <c r="G10" i="14"/>
  <c r="G89" i="14"/>
  <c r="F64" i="14"/>
  <c r="F50" i="14"/>
  <c r="F33" i="14"/>
  <c r="F18" i="14"/>
  <c r="G90" i="14"/>
  <c r="G42" i="14"/>
  <c r="F16" i="14"/>
  <c r="F81" i="14"/>
  <c r="G73" i="14"/>
  <c r="F67" i="14"/>
  <c r="F42" i="14"/>
  <c r="G11" i="14"/>
  <c r="F89" i="14"/>
  <c r="G86" i="14"/>
  <c r="F83" i="14"/>
  <c r="F73" i="14"/>
  <c r="G70" i="14"/>
  <c r="F57" i="14"/>
  <c r="G54" i="14"/>
  <c r="F51" i="14"/>
  <c r="G47" i="14"/>
  <c r="F41" i="14"/>
  <c r="G38" i="14"/>
  <c r="F35" i="14"/>
  <c r="F25" i="14"/>
  <c r="G22" i="14"/>
  <c r="F19" i="14"/>
  <c r="F9" i="14"/>
  <c r="F6" i="14"/>
  <c r="G91" i="14"/>
  <c r="G75" i="14"/>
  <c r="G43" i="14"/>
  <c r="G27" i="14"/>
  <c r="F85" i="14"/>
  <c r="G82" i="14"/>
  <c r="G81" i="14"/>
  <c r="G65" i="14"/>
  <c r="F55" i="14"/>
  <c r="G50" i="14"/>
  <c r="G49" i="14"/>
  <c r="F39" i="14"/>
  <c r="G34" i="14"/>
  <c r="F23" i="14"/>
  <c r="F78" i="14"/>
  <c r="F72" i="14"/>
  <c r="F59" i="14"/>
  <c r="F56" i="14"/>
  <c r="F46" i="14"/>
  <c r="F40" i="14"/>
  <c r="F30" i="14"/>
  <c r="F24" i="14"/>
  <c r="F14" i="14"/>
  <c r="F11" i="14"/>
  <c r="F8" i="14"/>
  <c r="F79" i="14"/>
  <c r="F63" i="14"/>
  <c r="G51" i="14"/>
  <c r="F47" i="14"/>
  <c r="G35" i="14"/>
  <c r="F31" i="14"/>
  <c r="G19" i="14"/>
  <c r="F15" i="14"/>
  <c r="G92" i="14"/>
  <c r="G84" i="14"/>
  <c r="G76" i="14"/>
  <c r="G68" i="14"/>
  <c r="G60" i="14"/>
  <c r="G52" i="14"/>
  <c r="G44" i="14"/>
  <c r="G36" i="14"/>
  <c r="G28" i="14"/>
  <c r="G20" i="14"/>
  <c r="G12" i="14"/>
  <c r="G85" i="14"/>
  <c r="G77" i="14"/>
  <c r="G69" i="14"/>
  <c r="G61" i="14"/>
  <c r="G53" i="14"/>
  <c r="G45" i="14"/>
  <c r="G37" i="14"/>
  <c r="G29" i="14"/>
  <c r="G21" i="14"/>
  <c r="G13" i="14"/>
  <c r="G5" i="14"/>
  <c r="G6" i="14"/>
  <c r="E93" i="14"/>
  <c r="G87" i="14"/>
  <c r="G79" i="14"/>
  <c r="G71" i="14"/>
  <c r="G7" i="14"/>
  <c r="G88" i="14"/>
  <c r="G80" i="14"/>
  <c r="G72" i="14"/>
  <c r="G64" i="14"/>
  <c r="G56" i="14"/>
  <c r="G48" i="14"/>
  <c r="G40" i="14"/>
  <c r="G32" i="14"/>
  <c r="G24" i="14"/>
  <c r="G16" i="14"/>
  <c r="G8" i="14"/>
  <c r="E93" i="1"/>
  <c r="D2" i="13" s="1"/>
  <c r="D93" i="1"/>
  <c r="C2" i="13" s="1"/>
  <c r="C93" i="1"/>
  <c r="B2" i="13" s="1"/>
  <c r="F93" i="14" l="1"/>
  <c r="G93" i="14"/>
</calcChain>
</file>

<file path=xl/sharedStrings.xml><?xml version="1.0" encoding="utf-8"?>
<sst xmlns="http://schemas.openxmlformats.org/spreadsheetml/2006/main" count="1418" uniqueCount="145">
  <si>
    <t xml:space="preserve">SUPPLEMENTAL NUTRITION ASSISTANCE PROGRAM (SNAP) and State-Funded Food </t>
  </si>
  <si>
    <t>Minnesota Cases, Recipients, and Payments</t>
  </si>
  <si>
    <t>by Case County for Calendar Year:</t>
  </si>
  <si>
    <t>2023</t>
  </si>
  <si>
    <t>County or Tribal Nation</t>
  </si>
  <si>
    <t>Name</t>
  </si>
  <si>
    <t>Monthly Average Cases</t>
  </si>
  <si>
    <t>Monthly Average Persons</t>
  </si>
  <si>
    <t>Net Expenditure</t>
  </si>
  <si>
    <t>Avg Benefit per Case per Mo</t>
  </si>
  <si>
    <t>Avg Benefit per Person per Mo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</si>
  <si>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</si>
  <si>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</si>
  <si>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</si>
  <si>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</si>
  <si>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</si>
  <si>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</si>
  <si>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</si>
  <si>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</si>
  <si>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</si>
  <si>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</si>
  <si>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</si>
  <si>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</si>
  <si>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</si>
  <si>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</si>
  <si>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</si>
  <si>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</si>
  <si>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</si>
  <si>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</si>
  <si>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</si>
  <si>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</si>
  <si>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</si>
  <si>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</si>
  <si>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</si>
  <si>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</si>
  <si>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</si>
  <si>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</si>
  <si>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</si>
  <si>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</si>
  <si>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</si>
  <si>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</si>
  <si>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</si>
  <si>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</si>
  <si>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</si>
  <si>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</si>
  <si>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</si>
  <si>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</si>
  <si>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</si>
  <si>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</si>
  <si>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</si>
  <si>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</si>
  <si>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</si>
  <si>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</si>
  <si>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</si>
  <si>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</si>
  <si>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</si>
  <si>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</si>
  <si>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</si>
  <si>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</si>
  <si>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</si>
  <si>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</si>
  <si>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</si>
  <si>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</si>
  <si>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</si>
  <si>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</si>
  <si>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</si>
  <si>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</si>
  <si>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</si>
  <si>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</si>
  <si>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WPHS**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</si>
  <si>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</si>
  <si>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</si>
  <si>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</si>
  <si>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</si>
  <si>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</si>
  <si>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</si>
  <si>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</si>
  <si>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</si>
  <si>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</si>
  <si>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</si>
  <si>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</si>
  <si>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</si>
  <si>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MNPRAIRIE*</t>
  </si>
  <si>
    <t>STEVENS</t>
  </si>
  <si>
    <t>SWIFT</t>
  </si>
  <si>
    <t>TODD</t>
  </si>
  <si>
    <t>TRAVERSE</t>
  </si>
  <si>
    <t>WABASHA</t>
  </si>
  <si>
    <t>WADENA</t>
  </si>
  <si>
    <t>WASHINGTON</t>
  </si>
  <si>
    <t>WATONWAN</t>
  </si>
  <si>
    <t>WILKIN</t>
  </si>
  <si>
    <t>WINONA</t>
  </si>
  <si>
    <t>WRIGHT</t>
  </si>
  <si>
    <t>YELLOW MEDICINE</t>
  </si>
  <si>
    <t>MILLE-LACS-BAND TRIBE</t>
  </si>
  <si>
    <t>WHITE EARTH NATION</t>
  </si>
  <si>
    <t>RED LAKE INDIAN RESV</t>
  </si>
  <si>
    <t>OTHER</t>
  </si>
  <si>
    <t>STATEWIDE</t>
  </si>
  <si>
    <t>* Effective January 1, 2015, Dodge, Steele, and Waseca county human services are now combined in the Minnesota Prairie County Alliance (MNPrairie).</t>
  </si>
  <si>
    <t xml:space="preserve">Red Lake Indian Resv Began August 2015 </t>
  </si>
  <si>
    <t>Counties 20 and 81 deleted and combined with County 74 Eff Jul 2015</t>
  </si>
  <si>
    <t>** Effective January 1, 2022, Grant and Pope counties are now combined in the Western Prairie Human Services (WPHS) and is listed in the former "Pope" county line</t>
  </si>
  <si>
    <t>Report Month</t>
  </si>
  <si>
    <t>Nbr Cases</t>
  </si>
  <si>
    <t>Nbr People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</si>
  <si>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</si>
  <si>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</si>
  <si>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</si>
  <si>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</si>
  <si>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</si>
  <si>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</si>
  <si>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</si>
  <si>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</si>
  <si>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</si>
  <si>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</si>
  <si>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</si>
  <si>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</si>
  <si>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Summary CY 2023</t>
  </si>
  <si>
    <t>Supplemental Nutrition Assistance Program (SNAP) and State-Funded Food</t>
  </si>
  <si>
    <r>
      <t>Use by Minnesota Residents (former Food Stamps/Food Support program)</t>
    </r>
    <r>
      <rPr>
        <sz val="11"/>
        <rFont val="Calibri"/>
        <family val="2"/>
      </rPr>
      <t xml:space="preserve"> </t>
    </r>
  </si>
  <si>
    <t xml:space="preserve">– statewide and county level statistics, by month </t>
  </si>
  <si>
    <t>January</t>
  </si>
  <si>
    <t>Nbr_of_Cases</t>
  </si>
  <si>
    <t>Nbr_of_People</t>
  </si>
  <si>
    <t>WPHS</t>
  </si>
  <si>
    <t>MNPRAIRIE</t>
  </si>
  <si>
    <t>93</t>
  </si>
  <si>
    <t>TOTAL</t>
  </si>
  <si>
    <t xml:space="preserve">Data includes stand-alone food issued through SNAP (federally-funded) and MFAP (state-funded), </t>
  </si>
  <si>
    <t>and SNAP and state-funded food issued through MFIP</t>
  </si>
  <si>
    <t xml:space="preserve"> </t>
  </si>
  <si>
    <t>** Effective January 1, 2022, Grant and Pope counties are now combined in the Western Prairie Human Services (WPHS)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</si>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</sst>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3" fontId="2" fillId="0" borderId="0" xfId="0" applyNumberFormat="1" applyFont="1"/>
    <xf numFmtId="0" fontId="0" fillId="0" borderId="0" xfId="0"/>
    <xf numFmtId="3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horizontal="left"/>
    </xf>
    <xf numFmtId="4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/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3" fontId="1" fillId="2" borderId="0" xfId="0" applyNumberFormat="1" applyFont="1" applyFill="1" applyAlignment="1">
      <alignment horizontal="left" wrapText="1"/>
    </xf>
    <xf numFmtId="0" fontId="0" fillId="0" borderId="0" xfId="0" applyAlignment="1"/>
    <xf numFmtId="3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4" fontId="5" fillId="0" borderId="0" xfId="0" applyNumberFormat="1" applyFont="1"/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49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0" xfId="0" applyNumberFormat="1" applyFont="1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49" fontId="1" fillId="0" borderId="0" xfId="0" applyNumberFormat="1" applyFont="1" applyAlignment="1"/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ECA4-7B17-4F65-AB6E-522C98A5904D}">
  <dimension ref="A1:I98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63" sqref="B63"/>
    </sheetView>
  </sheetViews>
  <sheetFormatPr defaultColWidth="9.1796875" defaultRowHeight="12.5" x14ac:dyDescent="0.25"/>
  <cols>
    <col min="1" max="1" width="13.26953125" style="31" customWidth="1"/>
    <col min="2" max="2" width="23.7265625" style="12" bestFit="1" customWidth="1"/>
    <col min="3" max="3" width="13.81640625" style="13" customWidth="1"/>
    <col min="4" max="4" width="14" style="13" customWidth="1"/>
    <col min="5" max="5" width="14.7265625" style="18" customWidth="1"/>
    <col min="6" max="6" width="11.1796875" style="18" customWidth="1"/>
    <col min="7" max="7" width="13" style="18" customWidth="1"/>
    <col min="8" max="16384" width="9.1796875" style="12"/>
  </cols>
  <sheetData>
    <row r="1" spans="1:7" ht="13" x14ac:dyDescent="0.3">
      <c r="A1" s="56" t="s">
        <v>0</v>
      </c>
      <c r="B1" s="44"/>
      <c r="F1" s="12"/>
      <c r="G1" s="12"/>
    </row>
    <row r="2" spans="1:7" ht="15.75" customHeight="1" x14ac:dyDescent="0.3">
      <c r="A2" s="56" t="s">
        <v>1</v>
      </c>
      <c r="B2" s="44"/>
      <c r="F2" s="12"/>
      <c r="G2" s="12"/>
    </row>
    <row r="3" spans="1:7" ht="17.25" customHeight="1" x14ac:dyDescent="0.35">
      <c r="A3" s="59" t="s">
        <v>2</v>
      </c>
      <c r="B3" s="59"/>
      <c r="C3" s="40" t="s">
        <v>3</v>
      </c>
      <c r="D3" s="11"/>
      <c r="E3" s="17"/>
      <c r="F3" s="12"/>
      <c r="G3" s="12"/>
    </row>
    <row r="4" spans="1:7" s="16" customFormat="1" ht="48" customHeight="1" x14ac:dyDescent="0.3">
      <c r="A4" s="54" t="s">
        <v>4</v>
      </c>
      <c r="B4" s="23" t="s">
        <v>5</v>
      </c>
      <c r="C4" s="41" t="s">
        <v>6</v>
      </c>
      <c r="D4" s="43" t="s">
        <v>7</v>
      </c>
      <c r="E4" s="42" t="s">
        <v>8</v>
      </c>
      <c r="F4" s="42" t="s">
        <v>9</v>
      </c>
      <c r="G4" s="42" t="s">
        <v>10</v>
      </c>
    </row>
    <row r="5" spans="1:7" x14ac:dyDescent="0.25">
      <c r="A5" s="31">
        <v>1</v>
      </c>
      <c r="B5" s="12" t="s">
        <v>11</v>
      </c>
      <c r="C5" s="13">
        <f>AVERAGE(January:December!C5)</f>
        <v>737.75</v>
      </c>
      <c r="D5" s="13">
        <f>AVERAGE(January:December!D5)</f>
        <v>1297</v>
      </c>
      <c r="E5" s="13">
        <f>SUM(January:December!E5)</f>
        <v>2715929</v>
      </c>
      <c r="F5" s="18">
        <f t="shared" ref="F5:F36" si="0">E5/C5/12</f>
        <v>306.78063933130011</v>
      </c>
      <c r="G5" s="18">
        <f t="shared" ref="G5:G36" si="1">+E5/D5/12</f>
        <v>174.50070675918786</v>
      </c>
    </row>
    <row r="6" spans="1:7" x14ac:dyDescent="0.25">
      <c r="A6" s="31">
        <v>2</v>
      </c>
      <c r="B6" s="12" t="s">
        <v>12</v>
      </c>
      <c r="C6" s="13">
        <f>AVERAGE(January:December!C6)</f>
        <v>10511.666666666666</v>
      </c>
      <c r="D6" s="13">
        <f>AVERAGE(January:December!D6)</f>
        <v>21616.75</v>
      </c>
      <c r="E6" s="13">
        <f>SUM(January:December!E6)</f>
        <v>46214732.969999999</v>
      </c>
      <c r="F6" s="18">
        <f t="shared" si="0"/>
        <v>366.37650998890126</v>
      </c>
      <c r="G6" s="18">
        <f t="shared" si="1"/>
        <v>178.15942486729043</v>
      </c>
    </row>
    <row r="7" spans="1:7" x14ac:dyDescent="0.25">
      <c r="A7" s="31">
        <v>3</v>
      </c>
      <c r="B7" s="12" t="s">
        <v>13</v>
      </c>
      <c r="C7" s="13">
        <f>AVERAGE(January:December!C7)</f>
        <v>1196.75</v>
      </c>
      <c r="D7" s="13">
        <f>AVERAGE(January:December!D7)</f>
        <v>2318.9166666666665</v>
      </c>
      <c r="E7" s="13">
        <f>SUM(January:December!E7)</f>
        <v>4692896</v>
      </c>
      <c r="F7" s="18">
        <f t="shared" si="0"/>
        <v>326.78058631014557</v>
      </c>
      <c r="G7" s="18">
        <f t="shared" si="1"/>
        <v>168.64541632227693</v>
      </c>
    </row>
    <row r="8" spans="1:7" x14ac:dyDescent="0.25">
      <c r="A8" s="31">
        <v>4</v>
      </c>
      <c r="B8" s="12" t="s">
        <v>14</v>
      </c>
      <c r="C8" s="13">
        <f>AVERAGE(January:December!C8)</f>
        <v>2243</v>
      </c>
      <c r="D8" s="13">
        <f>AVERAGE(January:December!D8)</f>
        <v>4113.333333333333</v>
      </c>
      <c r="E8" s="13">
        <f>SUM(January:December!E8)</f>
        <v>9135763</v>
      </c>
      <c r="F8" s="18">
        <f t="shared" si="0"/>
        <v>339.41755832961809</v>
      </c>
      <c r="G8" s="18">
        <f t="shared" si="1"/>
        <v>185.08433954619125</v>
      </c>
    </row>
    <row r="9" spans="1:7" x14ac:dyDescent="0.25">
      <c r="A9" s="31">
        <v>5</v>
      </c>
      <c r="B9" s="12" t="s">
        <v>15</v>
      </c>
      <c r="C9" s="13">
        <f>AVERAGE(January:December!C9)</f>
        <v>2003.75</v>
      </c>
      <c r="D9" s="13">
        <f>AVERAGE(January:December!D9)</f>
        <v>3883.25</v>
      </c>
      <c r="E9" s="13">
        <f>SUM(January:December!E9)</f>
        <v>8360977</v>
      </c>
      <c r="F9" s="18">
        <f t="shared" si="0"/>
        <v>347.72206279891867</v>
      </c>
      <c r="G9" s="18">
        <f t="shared" si="1"/>
        <v>179.42395759565656</v>
      </c>
    </row>
    <row r="10" spans="1:7" x14ac:dyDescent="0.25">
      <c r="A10" s="31">
        <v>6</v>
      </c>
      <c r="B10" s="12" t="s">
        <v>16</v>
      </c>
      <c r="C10" s="13">
        <f>AVERAGE(January:December!C10)</f>
        <v>214.41666666666666</v>
      </c>
      <c r="D10" s="13">
        <f>AVERAGE(January:December!D10)</f>
        <v>413</v>
      </c>
      <c r="E10" s="13">
        <f>SUM(January:December!E10)</f>
        <v>818950</v>
      </c>
      <c r="F10" s="18">
        <f t="shared" si="0"/>
        <v>318.28604741546832</v>
      </c>
      <c r="G10" s="18">
        <f t="shared" si="1"/>
        <v>165.24414850686037</v>
      </c>
    </row>
    <row r="11" spans="1:7" x14ac:dyDescent="0.25">
      <c r="A11" s="31">
        <v>7</v>
      </c>
      <c r="B11" s="12" t="s">
        <v>17</v>
      </c>
      <c r="C11" s="13">
        <f>AVERAGE(January:December!C11)</f>
        <v>2831.8333333333335</v>
      </c>
      <c r="D11" s="13">
        <f>AVERAGE(January:December!D11)</f>
        <v>5308.166666666667</v>
      </c>
      <c r="E11" s="13">
        <f>SUM(January:December!E11)</f>
        <v>11423899.67</v>
      </c>
      <c r="F11" s="18">
        <f t="shared" si="0"/>
        <v>336.17502413042195</v>
      </c>
      <c r="G11" s="18">
        <f t="shared" si="1"/>
        <v>179.34471521868818</v>
      </c>
    </row>
    <row r="12" spans="1:7" x14ac:dyDescent="0.25">
      <c r="A12" s="31">
        <v>8</v>
      </c>
      <c r="B12" s="12" t="s">
        <v>18</v>
      </c>
      <c r="C12" s="13">
        <f>AVERAGE(January:December!C12)</f>
        <v>789.33333333333337</v>
      </c>
      <c r="D12" s="13">
        <f>AVERAGE(January:December!D12)</f>
        <v>1599.9166666666667</v>
      </c>
      <c r="E12" s="13">
        <f>SUM(January:December!E12)</f>
        <v>3088028</v>
      </c>
      <c r="F12" s="18">
        <f t="shared" si="0"/>
        <v>326.01646959459458</v>
      </c>
      <c r="G12" s="18">
        <f t="shared" si="1"/>
        <v>160.84316891504764</v>
      </c>
    </row>
    <row r="13" spans="1:7" x14ac:dyDescent="0.25">
      <c r="A13" s="31">
        <v>9</v>
      </c>
      <c r="B13" s="12" t="s">
        <v>19</v>
      </c>
      <c r="C13" s="13">
        <f>AVERAGE(January:December!C13)</f>
        <v>1462.25</v>
      </c>
      <c r="D13" s="13">
        <f>AVERAGE(January:December!D13)</f>
        <v>2548.8333333333335</v>
      </c>
      <c r="E13" s="13">
        <f>SUM(January:December!E13)</f>
        <v>5661063.54</v>
      </c>
      <c r="F13" s="18">
        <f t="shared" si="0"/>
        <v>322.62287228586086</v>
      </c>
      <c r="G13" s="18">
        <f t="shared" si="1"/>
        <v>185.08675668606551</v>
      </c>
    </row>
    <row r="14" spans="1:7" x14ac:dyDescent="0.25">
      <c r="A14" s="31">
        <v>10</v>
      </c>
      <c r="B14" s="12" t="s">
        <v>20</v>
      </c>
      <c r="C14" s="13">
        <f>AVERAGE(January:December!C14)</f>
        <v>1582.6666666666667</v>
      </c>
      <c r="D14" s="13">
        <f>AVERAGE(January:December!D14)</f>
        <v>3169.6666666666665</v>
      </c>
      <c r="E14" s="13">
        <f>SUM(January:December!E14)</f>
        <v>6859634</v>
      </c>
      <c r="F14" s="18">
        <f t="shared" si="0"/>
        <v>361.18544650379107</v>
      </c>
      <c r="G14" s="18">
        <f t="shared" si="1"/>
        <v>180.34583026606376</v>
      </c>
    </row>
    <row r="15" spans="1:7" x14ac:dyDescent="0.25">
      <c r="A15" s="31">
        <v>11</v>
      </c>
      <c r="B15" s="12" t="s">
        <v>21</v>
      </c>
      <c r="C15" s="13">
        <f>AVERAGE(January:December!C15)</f>
        <v>2170.9166666666665</v>
      </c>
      <c r="D15" s="13">
        <f>AVERAGE(January:December!D15)</f>
        <v>4347.916666666667</v>
      </c>
      <c r="E15" s="13">
        <f>SUM(January:December!E15)</f>
        <v>9974107</v>
      </c>
      <c r="F15" s="18">
        <f t="shared" si="0"/>
        <v>382.86848873363789</v>
      </c>
      <c r="G15" s="18">
        <f t="shared" si="1"/>
        <v>191.16640153330138</v>
      </c>
    </row>
    <row r="16" spans="1:7" x14ac:dyDescent="0.25">
      <c r="A16" s="31">
        <v>12</v>
      </c>
      <c r="B16" s="12" t="s">
        <v>22</v>
      </c>
      <c r="C16" s="13">
        <f>AVERAGE(January:December!C16)</f>
        <v>558.25</v>
      </c>
      <c r="D16" s="13">
        <f>AVERAGE(January:December!D16)</f>
        <v>1151.3333333333333</v>
      </c>
      <c r="E16" s="13">
        <f>SUM(January:December!E16)</f>
        <v>2314134</v>
      </c>
      <c r="F16" s="18">
        <f t="shared" si="0"/>
        <v>345.44469323779668</v>
      </c>
      <c r="G16" s="18">
        <f t="shared" si="1"/>
        <v>167.49667052692533</v>
      </c>
    </row>
    <row r="17" spans="1:7" x14ac:dyDescent="0.25">
      <c r="A17" s="31">
        <v>13</v>
      </c>
      <c r="B17" s="12" t="s">
        <v>23</v>
      </c>
      <c r="C17" s="13">
        <f>AVERAGE(January:December!C17)</f>
        <v>1418.4166666666667</v>
      </c>
      <c r="D17" s="13">
        <f>AVERAGE(January:December!D17)</f>
        <v>2686.5</v>
      </c>
      <c r="E17" s="13">
        <f>SUM(January:December!E17)</f>
        <v>5589687</v>
      </c>
      <c r="F17" s="18">
        <f t="shared" si="0"/>
        <v>328.39944774102577</v>
      </c>
      <c r="G17" s="18">
        <f t="shared" si="1"/>
        <v>173.38814442583285</v>
      </c>
    </row>
    <row r="18" spans="1:7" x14ac:dyDescent="0.25">
      <c r="A18" s="31">
        <v>14</v>
      </c>
      <c r="B18" s="12" t="s">
        <v>24</v>
      </c>
      <c r="C18" s="13">
        <f>AVERAGE(January:December!C18)</f>
        <v>3630.75</v>
      </c>
      <c r="D18" s="13">
        <f>AVERAGE(January:December!D18)</f>
        <v>7697.5</v>
      </c>
      <c r="E18" s="13">
        <f>SUM(January:December!E18)</f>
        <v>17031788</v>
      </c>
      <c r="F18" s="18">
        <f t="shared" si="0"/>
        <v>390.91528380270375</v>
      </c>
      <c r="G18" s="18">
        <f t="shared" si="1"/>
        <v>184.38657572805025</v>
      </c>
    </row>
    <row r="19" spans="1:7" x14ac:dyDescent="0.25">
      <c r="A19" s="31">
        <v>15</v>
      </c>
      <c r="B19" s="12" t="s">
        <v>25</v>
      </c>
      <c r="C19" s="13">
        <f>AVERAGE(January:December!C19)</f>
        <v>372.41666666666669</v>
      </c>
      <c r="D19" s="13">
        <f>AVERAGE(January:December!D19)</f>
        <v>709.16666666666663</v>
      </c>
      <c r="E19" s="13">
        <f>SUM(January:December!E19)</f>
        <v>1448865</v>
      </c>
      <c r="F19" s="18">
        <f t="shared" si="0"/>
        <v>324.20340120832401</v>
      </c>
      <c r="G19" s="18">
        <f t="shared" si="1"/>
        <v>170.25440658049354</v>
      </c>
    </row>
    <row r="20" spans="1:7" x14ac:dyDescent="0.25">
      <c r="A20" s="31">
        <v>16</v>
      </c>
      <c r="B20" s="12" t="s">
        <v>26</v>
      </c>
      <c r="C20" s="13">
        <f>AVERAGE(January:December!C20)</f>
        <v>152.66666666666666</v>
      </c>
      <c r="D20" s="13">
        <f>AVERAGE(January:December!D20)</f>
        <v>255.91666666666666</v>
      </c>
      <c r="E20" s="13">
        <f>SUM(January:December!E20)</f>
        <v>508660</v>
      </c>
      <c r="F20" s="18">
        <f t="shared" si="0"/>
        <v>277.65283842794764</v>
      </c>
      <c r="G20" s="18">
        <f t="shared" si="1"/>
        <v>165.63334418756105</v>
      </c>
    </row>
    <row r="21" spans="1:7" x14ac:dyDescent="0.25">
      <c r="A21" s="31">
        <v>17</v>
      </c>
      <c r="B21" s="12" t="s">
        <v>27</v>
      </c>
      <c r="C21" s="13">
        <f>AVERAGE(January:December!C21)</f>
        <v>539.91666666666663</v>
      </c>
      <c r="D21" s="13">
        <f>AVERAGE(January:December!D21)</f>
        <v>1124.8333333333333</v>
      </c>
      <c r="E21" s="13">
        <f>SUM(January:December!E21)</f>
        <v>2195107</v>
      </c>
      <c r="F21" s="18">
        <f t="shared" si="0"/>
        <v>338.80336471677731</v>
      </c>
      <c r="G21" s="18">
        <f t="shared" si="1"/>
        <v>162.62461105348942</v>
      </c>
    </row>
    <row r="22" spans="1:7" x14ac:dyDescent="0.25">
      <c r="A22" s="31">
        <v>18</v>
      </c>
      <c r="B22" s="12" t="s">
        <v>28</v>
      </c>
      <c r="C22" s="13">
        <f>AVERAGE(January:December!C22)</f>
        <v>2494.1666666666665</v>
      </c>
      <c r="D22" s="13">
        <f>AVERAGE(January:December!D22)</f>
        <v>4614.333333333333</v>
      </c>
      <c r="E22" s="13">
        <f>SUM(January:December!E22)</f>
        <v>9460107</v>
      </c>
      <c r="F22" s="18">
        <f t="shared" si="0"/>
        <v>316.07440694954897</v>
      </c>
      <c r="G22" s="18">
        <f t="shared" si="1"/>
        <v>170.84640251390593</v>
      </c>
    </row>
    <row r="23" spans="1:7" x14ac:dyDescent="0.25">
      <c r="A23" s="31">
        <v>19</v>
      </c>
      <c r="B23" s="12" t="s">
        <v>29</v>
      </c>
      <c r="C23" s="13">
        <f>AVERAGE(January:December!C23)</f>
        <v>10969.833333333334</v>
      </c>
      <c r="D23" s="13">
        <f>AVERAGE(January:December!D23)</f>
        <v>22244.416666666668</v>
      </c>
      <c r="E23" s="13">
        <f>SUM(January:December!E23)</f>
        <v>51965387.25</v>
      </c>
      <c r="F23" s="18">
        <f t="shared" si="0"/>
        <v>394.75977491301904</v>
      </c>
      <c r="G23" s="18">
        <f t="shared" si="1"/>
        <v>194.67576976244973</v>
      </c>
    </row>
    <row r="24" spans="1:7" x14ac:dyDescent="0.25">
      <c r="A24" s="31">
        <v>21</v>
      </c>
      <c r="B24" s="12" t="s">
        <v>30</v>
      </c>
      <c r="C24" s="13">
        <f>AVERAGE(January:December!C24)</f>
        <v>1249.0833333333333</v>
      </c>
      <c r="D24" s="13">
        <f>AVERAGE(January:December!D24)</f>
        <v>2316.4166666666665</v>
      </c>
      <c r="E24" s="13">
        <f>SUM(January:December!E24)</f>
        <v>4674820</v>
      </c>
      <c r="F24" s="18">
        <f t="shared" si="0"/>
        <v>311.88338114617392</v>
      </c>
      <c r="G24" s="18">
        <f t="shared" si="1"/>
        <v>168.17714141813866</v>
      </c>
    </row>
    <row r="25" spans="1:7" x14ac:dyDescent="0.25">
      <c r="A25" s="31">
        <v>22</v>
      </c>
      <c r="B25" s="12" t="s">
        <v>31</v>
      </c>
      <c r="C25" s="13">
        <f>AVERAGE(January:December!C25)</f>
        <v>714.58333333333337</v>
      </c>
      <c r="D25" s="13">
        <f>AVERAGE(January:December!D25)</f>
        <v>1478.9166666666667</v>
      </c>
      <c r="E25" s="13">
        <f>SUM(January:December!E25)</f>
        <v>2973366</v>
      </c>
      <c r="F25" s="18">
        <f t="shared" si="0"/>
        <v>346.74822157434397</v>
      </c>
      <c r="G25" s="18">
        <f t="shared" si="1"/>
        <v>167.54189440468812</v>
      </c>
    </row>
    <row r="26" spans="1:7" x14ac:dyDescent="0.25">
      <c r="A26" s="31">
        <v>23</v>
      </c>
      <c r="B26" s="12" t="s">
        <v>32</v>
      </c>
      <c r="C26" s="13">
        <f>AVERAGE(January:December!C26)</f>
        <v>631</v>
      </c>
      <c r="D26" s="13">
        <f>AVERAGE(January:December!D26)</f>
        <v>1244.9166666666667</v>
      </c>
      <c r="E26" s="13">
        <f>SUM(January:December!E26)</f>
        <v>2464808</v>
      </c>
      <c r="F26" s="18">
        <f t="shared" si="0"/>
        <v>325.5161119915478</v>
      </c>
      <c r="G26" s="18">
        <f t="shared" si="1"/>
        <v>164.99149876163062</v>
      </c>
    </row>
    <row r="27" spans="1:7" x14ac:dyDescent="0.25">
      <c r="A27" s="31">
        <v>24</v>
      </c>
      <c r="B27" s="12" t="s">
        <v>33</v>
      </c>
      <c r="C27" s="13">
        <f>AVERAGE(January:December!C27)</f>
        <v>1762.3333333333333</v>
      </c>
      <c r="D27" s="13">
        <f>AVERAGE(January:December!D27)</f>
        <v>3596.8333333333335</v>
      </c>
      <c r="E27" s="13">
        <f>SUM(January:December!E27)</f>
        <v>7219304</v>
      </c>
      <c r="F27" s="18">
        <f t="shared" si="0"/>
        <v>341.37053149233975</v>
      </c>
      <c r="G27" s="18">
        <f t="shared" si="1"/>
        <v>167.26064593855708</v>
      </c>
    </row>
    <row r="28" spans="1:7" x14ac:dyDescent="0.25">
      <c r="A28" s="31">
        <v>25</v>
      </c>
      <c r="B28" s="12" t="s">
        <v>34</v>
      </c>
      <c r="C28" s="13">
        <f>AVERAGE(January:December!C28)</f>
        <v>1376.1666666666667</v>
      </c>
      <c r="D28" s="13">
        <f>AVERAGE(January:December!D28)</f>
        <v>2542</v>
      </c>
      <c r="E28" s="13">
        <f>SUM(January:December!E28)</f>
        <v>5163114</v>
      </c>
      <c r="F28" s="18">
        <f t="shared" si="0"/>
        <v>312.65072060070241</v>
      </c>
      <c r="G28" s="18">
        <f t="shared" si="1"/>
        <v>169.26022816679779</v>
      </c>
    </row>
    <row r="29" spans="1:7" x14ac:dyDescent="0.25">
      <c r="A29" s="31">
        <v>27</v>
      </c>
      <c r="B29" s="12" t="s">
        <v>35</v>
      </c>
      <c r="C29" s="13">
        <f>AVERAGE(January:December!C29)</f>
        <v>61799.583333333336</v>
      </c>
      <c r="D29" s="13">
        <f>AVERAGE(January:December!D29)</f>
        <v>112898.16666666667</v>
      </c>
      <c r="E29" s="13">
        <f>SUM(January:December!E29)</f>
        <v>265568779.85000002</v>
      </c>
      <c r="F29" s="18">
        <f t="shared" si="0"/>
        <v>358.10486835806608</v>
      </c>
      <c r="G29" s="18">
        <f t="shared" si="1"/>
        <v>196.02383552877299</v>
      </c>
    </row>
    <row r="30" spans="1:7" x14ac:dyDescent="0.25">
      <c r="A30" s="31">
        <v>28</v>
      </c>
      <c r="B30" s="12" t="s">
        <v>36</v>
      </c>
      <c r="C30" s="13">
        <f>AVERAGE(January:December!C30)</f>
        <v>462.5</v>
      </c>
      <c r="D30" s="13">
        <f>AVERAGE(January:December!D30)</f>
        <v>852.16666666666663</v>
      </c>
      <c r="E30" s="13">
        <f>SUM(January:December!E30)</f>
        <v>1676202</v>
      </c>
      <c r="F30" s="18">
        <f t="shared" si="0"/>
        <v>302.01837837837837</v>
      </c>
      <c r="G30" s="18">
        <f t="shared" si="1"/>
        <v>163.91570506551929</v>
      </c>
    </row>
    <row r="31" spans="1:7" x14ac:dyDescent="0.25">
      <c r="A31" s="31">
        <v>29</v>
      </c>
      <c r="B31" s="12" t="s">
        <v>37</v>
      </c>
      <c r="C31" s="13">
        <f>AVERAGE(January:December!C31)</f>
        <v>1002.0833333333334</v>
      </c>
      <c r="D31" s="13">
        <f>AVERAGE(January:December!D31)</f>
        <v>2059.8333333333335</v>
      </c>
      <c r="E31" s="13">
        <f>SUM(January:December!E31)</f>
        <v>4182803</v>
      </c>
      <c r="F31" s="18">
        <f t="shared" si="0"/>
        <v>347.84224532224533</v>
      </c>
      <c r="G31" s="18">
        <f t="shared" si="1"/>
        <v>169.22093211424871</v>
      </c>
    </row>
    <row r="32" spans="1:7" x14ac:dyDescent="0.25">
      <c r="A32" s="31">
        <v>30</v>
      </c>
      <c r="B32" s="12" t="s">
        <v>38</v>
      </c>
      <c r="C32" s="13">
        <f>AVERAGE(January:December!C32)</f>
        <v>1300.6666666666667</v>
      </c>
      <c r="D32" s="13">
        <f>AVERAGE(January:December!D32)</f>
        <v>2452.75</v>
      </c>
      <c r="E32" s="13">
        <f>SUM(January:December!E32)</f>
        <v>5143029</v>
      </c>
      <c r="F32" s="18">
        <f t="shared" si="0"/>
        <v>329.51236545361354</v>
      </c>
      <c r="G32" s="18">
        <f t="shared" si="1"/>
        <v>174.73682601161963</v>
      </c>
    </row>
    <row r="33" spans="1:7" x14ac:dyDescent="0.25">
      <c r="A33" s="31">
        <v>31</v>
      </c>
      <c r="B33" s="12" t="s">
        <v>39</v>
      </c>
      <c r="C33" s="13">
        <f>AVERAGE(January:December!C33)</f>
        <v>2408.0833333333335</v>
      </c>
      <c r="D33" s="13">
        <f>AVERAGE(January:December!D33)</f>
        <v>4399.583333333333</v>
      </c>
      <c r="E33" s="13">
        <f>SUM(January:December!E33)</f>
        <v>9462531</v>
      </c>
      <c r="F33" s="18">
        <f t="shared" si="0"/>
        <v>327.45721009101288</v>
      </c>
      <c r="G33" s="18">
        <f t="shared" si="1"/>
        <v>179.23157495974999</v>
      </c>
    </row>
    <row r="34" spans="1:7" x14ac:dyDescent="0.25">
      <c r="A34" s="31">
        <v>32</v>
      </c>
      <c r="B34" s="12" t="s">
        <v>40</v>
      </c>
      <c r="C34" s="13">
        <f>AVERAGE(January:December!C34)</f>
        <v>354.08333333333331</v>
      </c>
      <c r="D34" s="13">
        <f>AVERAGE(January:December!D34)</f>
        <v>708.58333333333337</v>
      </c>
      <c r="E34" s="13">
        <f>SUM(January:December!E34)</f>
        <v>1457224</v>
      </c>
      <c r="F34" s="18">
        <f t="shared" si="0"/>
        <v>342.95693104259823</v>
      </c>
      <c r="G34" s="18">
        <f t="shared" si="1"/>
        <v>171.3776314242032</v>
      </c>
    </row>
    <row r="35" spans="1:7" x14ac:dyDescent="0.25">
      <c r="A35" s="31">
        <v>33</v>
      </c>
      <c r="B35" s="12" t="s">
        <v>41</v>
      </c>
      <c r="C35" s="13">
        <f>AVERAGE(January:December!C35)</f>
        <v>899.58333333333337</v>
      </c>
      <c r="D35" s="13">
        <f>AVERAGE(January:December!D35)</f>
        <v>1561.3333333333333</v>
      </c>
      <c r="E35" s="13">
        <f>SUM(January:December!E35)</f>
        <v>3335468</v>
      </c>
      <c r="F35" s="18">
        <f t="shared" si="0"/>
        <v>308.98267716535435</v>
      </c>
      <c r="G35" s="18">
        <f t="shared" si="1"/>
        <v>178.02455166524339</v>
      </c>
    </row>
    <row r="36" spans="1:7" x14ac:dyDescent="0.25">
      <c r="A36" s="31">
        <v>34</v>
      </c>
      <c r="B36" s="12" t="s">
        <v>42</v>
      </c>
      <c r="C36" s="13">
        <f>AVERAGE(January:December!C36)</f>
        <v>1979.8333333333333</v>
      </c>
      <c r="D36" s="13">
        <f>AVERAGE(January:December!D36)</f>
        <v>4244.916666666667</v>
      </c>
      <c r="E36" s="13">
        <f>SUM(January:December!E36)</f>
        <v>8768556</v>
      </c>
      <c r="F36" s="18">
        <f t="shared" si="0"/>
        <v>369.07803687179057</v>
      </c>
      <c r="G36" s="18">
        <f t="shared" si="1"/>
        <v>172.13836156972062</v>
      </c>
    </row>
    <row r="37" spans="1:7" x14ac:dyDescent="0.25">
      <c r="A37" s="31">
        <v>35</v>
      </c>
      <c r="B37" s="12" t="s">
        <v>43</v>
      </c>
      <c r="C37" s="13">
        <f>AVERAGE(January:December!C37)</f>
        <v>166.91666666666666</v>
      </c>
      <c r="D37" s="13">
        <f>AVERAGE(January:December!D37)</f>
        <v>378.91666666666669</v>
      </c>
      <c r="E37" s="13">
        <f>SUM(January:December!E37)</f>
        <v>722376</v>
      </c>
      <c r="F37" s="18">
        <f t="shared" ref="F37:F68" si="2">E37/C37/12</f>
        <v>360.64702945581627</v>
      </c>
      <c r="G37" s="18">
        <f t="shared" ref="G37:G68" si="3">+E37/D37/12</f>
        <v>158.86870464042224</v>
      </c>
    </row>
    <row r="38" spans="1:7" x14ac:dyDescent="0.25">
      <c r="A38" s="31">
        <v>36</v>
      </c>
      <c r="B38" s="12" t="s">
        <v>44</v>
      </c>
      <c r="C38" s="13">
        <f>AVERAGE(January:December!C38)</f>
        <v>732.58333333333337</v>
      </c>
      <c r="D38" s="13">
        <f>AVERAGE(January:December!D38)</f>
        <v>1212.9166666666667</v>
      </c>
      <c r="E38" s="13">
        <f>SUM(January:December!E38)</f>
        <v>2495522</v>
      </c>
      <c r="F38" s="18">
        <f t="shared" si="2"/>
        <v>283.87236946877488</v>
      </c>
      <c r="G38" s="18">
        <f t="shared" si="3"/>
        <v>171.45462040535895</v>
      </c>
    </row>
    <row r="39" spans="1:7" x14ac:dyDescent="0.25">
      <c r="A39" s="31">
        <v>37</v>
      </c>
      <c r="B39" s="12" t="s">
        <v>45</v>
      </c>
      <c r="C39" s="13">
        <f>AVERAGE(January:December!C39)</f>
        <v>253.16666666666666</v>
      </c>
      <c r="D39" s="13">
        <f>AVERAGE(January:December!D39)</f>
        <v>490.66666666666669</v>
      </c>
      <c r="E39" s="13">
        <f>SUM(January:December!E39)</f>
        <v>972347</v>
      </c>
      <c r="F39" s="18">
        <f t="shared" si="2"/>
        <v>320.06155365371956</v>
      </c>
      <c r="G39" s="18">
        <f t="shared" si="3"/>
        <v>165.14045516304347</v>
      </c>
    </row>
    <row r="40" spans="1:7" x14ac:dyDescent="0.25">
      <c r="A40" s="31">
        <v>38</v>
      </c>
      <c r="B40" s="12" t="s">
        <v>46</v>
      </c>
      <c r="C40" s="13">
        <f>AVERAGE(January:December!C40)</f>
        <v>334.83333333333331</v>
      </c>
      <c r="D40" s="13">
        <f>AVERAGE(January:December!D40)</f>
        <v>671.08333333333337</v>
      </c>
      <c r="E40" s="13">
        <f>SUM(January:December!E40)</f>
        <v>1339217</v>
      </c>
      <c r="F40" s="18">
        <f t="shared" si="2"/>
        <v>333.30438028870088</v>
      </c>
      <c r="G40" s="18">
        <f t="shared" si="3"/>
        <v>166.30038494970816</v>
      </c>
    </row>
    <row r="41" spans="1:7" x14ac:dyDescent="0.25">
      <c r="A41" s="31">
        <v>39</v>
      </c>
      <c r="B41" s="12" t="s">
        <v>47</v>
      </c>
      <c r="C41" s="13">
        <f>AVERAGE(January:December!C41)</f>
        <v>142.08333333333334</v>
      </c>
      <c r="D41" s="13">
        <f>AVERAGE(January:December!D41)</f>
        <v>268.16666666666669</v>
      </c>
      <c r="E41" s="13">
        <f>SUM(January:December!E41)</f>
        <v>523155</v>
      </c>
      <c r="F41" s="18">
        <f t="shared" si="2"/>
        <v>306.83577712609969</v>
      </c>
      <c r="G41" s="18">
        <f t="shared" si="3"/>
        <v>162.57147296457427</v>
      </c>
    </row>
    <row r="42" spans="1:7" x14ac:dyDescent="0.25">
      <c r="A42" s="31">
        <v>40</v>
      </c>
      <c r="B42" s="12" t="s">
        <v>48</v>
      </c>
      <c r="C42" s="13">
        <f>AVERAGE(January:December!C42)</f>
        <v>677.58333333333337</v>
      </c>
      <c r="D42" s="13">
        <f>AVERAGE(January:December!D42)</f>
        <v>1340.0833333333333</v>
      </c>
      <c r="E42" s="13">
        <f>SUM(January:December!E42)</f>
        <v>2740961</v>
      </c>
      <c r="F42" s="18">
        <f t="shared" si="2"/>
        <v>337.1001106874923</v>
      </c>
      <c r="G42" s="18">
        <f t="shared" si="3"/>
        <v>170.44717368322867</v>
      </c>
    </row>
    <row r="43" spans="1:7" x14ac:dyDescent="0.25">
      <c r="A43" s="31">
        <v>41</v>
      </c>
      <c r="B43" s="12" t="s">
        <v>49</v>
      </c>
      <c r="C43" s="13">
        <f>AVERAGE(January:December!C43)</f>
        <v>139.66666666666666</v>
      </c>
      <c r="D43" s="13">
        <f>AVERAGE(January:December!D43)</f>
        <v>247.58333333333334</v>
      </c>
      <c r="E43" s="13">
        <f>SUM(January:December!E43)</f>
        <v>503492</v>
      </c>
      <c r="F43" s="18">
        <f t="shared" si="2"/>
        <v>300.4128878281623</v>
      </c>
      <c r="G43" s="18">
        <f t="shared" si="3"/>
        <v>169.4688657017839</v>
      </c>
    </row>
    <row r="44" spans="1:7" x14ac:dyDescent="0.25">
      <c r="A44" s="31">
        <v>42</v>
      </c>
      <c r="B44" s="12" t="s">
        <v>50</v>
      </c>
      <c r="C44" s="13">
        <f>AVERAGE(January:December!C44)</f>
        <v>1218.8333333333333</v>
      </c>
      <c r="D44" s="13">
        <f>AVERAGE(January:December!D44)</f>
        <v>2634.1666666666665</v>
      </c>
      <c r="E44" s="13">
        <f>SUM(January:December!E44)</f>
        <v>5180071</v>
      </c>
      <c r="F44" s="18">
        <f t="shared" si="2"/>
        <v>354.16867222754007</v>
      </c>
      <c r="G44" s="18">
        <f t="shared" si="3"/>
        <v>163.87443846883897</v>
      </c>
    </row>
    <row r="45" spans="1:7" x14ac:dyDescent="0.25">
      <c r="A45" s="31">
        <v>43</v>
      </c>
      <c r="B45" s="12" t="s">
        <v>51</v>
      </c>
      <c r="C45" s="13">
        <f>AVERAGE(January:December!C45)</f>
        <v>994.66666666666663</v>
      </c>
      <c r="D45" s="13">
        <f>AVERAGE(January:December!D45)</f>
        <v>1972.1666666666667</v>
      </c>
      <c r="E45" s="13">
        <f>SUM(January:December!E45)</f>
        <v>3895386</v>
      </c>
      <c r="F45" s="18">
        <f t="shared" si="2"/>
        <v>326.35606568364614</v>
      </c>
      <c r="G45" s="18">
        <f t="shared" si="3"/>
        <v>164.59841122285135</v>
      </c>
    </row>
    <row r="46" spans="1:7" x14ac:dyDescent="0.25">
      <c r="A46" s="31">
        <v>44</v>
      </c>
      <c r="B46" s="12" t="s">
        <v>52</v>
      </c>
      <c r="C46" s="13">
        <f>AVERAGE(January:December!C46)</f>
        <v>149.5</v>
      </c>
      <c r="D46" s="13">
        <f>AVERAGE(January:December!D46)</f>
        <v>285.25</v>
      </c>
      <c r="E46" s="13">
        <f>SUM(January:December!E46)</f>
        <v>673115</v>
      </c>
      <c r="F46" s="18">
        <f t="shared" si="2"/>
        <v>375.20345596432554</v>
      </c>
      <c r="G46" s="18">
        <f t="shared" si="3"/>
        <v>196.64475606193398</v>
      </c>
    </row>
    <row r="47" spans="1:7" x14ac:dyDescent="0.25">
      <c r="A47" s="31">
        <v>45</v>
      </c>
      <c r="B47" s="12" t="s">
        <v>53</v>
      </c>
      <c r="C47" s="13">
        <f>AVERAGE(January:December!C47)</f>
        <v>282.08333333333331</v>
      </c>
      <c r="D47" s="13">
        <f>AVERAGE(January:December!D47)</f>
        <v>596</v>
      </c>
      <c r="E47" s="13">
        <f>SUM(January:December!E47)</f>
        <v>1140179</v>
      </c>
      <c r="F47" s="18">
        <f t="shared" si="2"/>
        <v>336.83279172821273</v>
      </c>
      <c r="G47" s="18">
        <f t="shared" si="3"/>
        <v>159.42100111856823</v>
      </c>
    </row>
    <row r="48" spans="1:7" x14ac:dyDescent="0.25">
      <c r="A48" s="31">
        <v>46</v>
      </c>
      <c r="B48" s="12" t="s">
        <v>54</v>
      </c>
      <c r="C48" s="13">
        <f>AVERAGE(January:December!C48)</f>
        <v>978.33333333333337</v>
      </c>
      <c r="D48" s="13">
        <f>AVERAGE(January:December!D48)</f>
        <v>1932.75</v>
      </c>
      <c r="E48" s="13">
        <f>SUM(January:December!E48)</f>
        <v>3977842</v>
      </c>
      <c r="F48" s="18">
        <f t="shared" si="2"/>
        <v>338.8281090289608</v>
      </c>
      <c r="G48" s="18">
        <f t="shared" si="3"/>
        <v>171.51045574095633</v>
      </c>
    </row>
    <row r="49" spans="1:7" x14ac:dyDescent="0.25">
      <c r="A49" s="31">
        <v>47</v>
      </c>
      <c r="B49" s="12" t="s">
        <v>55</v>
      </c>
      <c r="C49" s="13">
        <f>AVERAGE(January:December!C49)</f>
        <v>803.91666666666663</v>
      </c>
      <c r="D49" s="13">
        <f>AVERAGE(January:December!D49)</f>
        <v>1641.75</v>
      </c>
      <c r="E49" s="13">
        <f>SUM(January:December!E49)</f>
        <v>3265499</v>
      </c>
      <c r="F49" s="18">
        <f t="shared" si="2"/>
        <v>338.49891157872918</v>
      </c>
      <c r="G49" s="18">
        <f t="shared" si="3"/>
        <v>165.75295670270546</v>
      </c>
    </row>
    <row r="50" spans="1:7" x14ac:dyDescent="0.25">
      <c r="A50" s="31">
        <v>48</v>
      </c>
      <c r="B50" s="12" t="s">
        <v>56</v>
      </c>
      <c r="C50" s="13">
        <f>AVERAGE(January:December!C50)</f>
        <v>1257</v>
      </c>
      <c r="D50" s="13">
        <f>AVERAGE(January:December!D50)</f>
        <v>2398.25</v>
      </c>
      <c r="E50" s="13">
        <f>SUM(January:December!E50)</f>
        <v>4959205.2300000004</v>
      </c>
      <c r="F50" s="18">
        <f t="shared" si="2"/>
        <v>328.77255568814638</v>
      </c>
      <c r="G50" s="18">
        <f t="shared" si="3"/>
        <v>172.32027624309396</v>
      </c>
    </row>
    <row r="51" spans="1:7" x14ac:dyDescent="0.25">
      <c r="A51" s="31">
        <v>49</v>
      </c>
      <c r="B51" s="12" t="s">
        <v>57</v>
      </c>
      <c r="C51" s="13">
        <f>AVERAGE(January:December!C51)</f>
        <v>1253.0833333333333</v>
      </c>
      <c r="D51" s="13">
        <f>AVERAGE(January:December!D51)</f>
        <v>2300.3333333333335</v>
      </c>
      <c r="E51" s="13">
        <f>SUM(January:December!E51)</f>
        <v>4705068</v>
      </c>
      <c r="F51" s="18">
        <f t="shared" si="2"/>
        <v>312.89938152557028</v>
      </c>
      <c r="G51" s="18">
        <f t="shared" si="3"/>
        <v>170.44877553977685</v>
      </c>
    </row>
    <row r="52" spans="1:7" x14ac:dyDescent="0.25">
      <c r="A52" s="31">
        <v>50</v>
      </c>
      <c r="B52" s="12" t="s">
        <v>58</v>
      </c>
      <c r="C52" s="13">
        <f>AVERAGE(January:December!C52)</f>
        <v>2010.5833333333333</v>
      </c>
      <c r="D52" s="13">
        <f>AVERAGE(January:December!D52)</f>
        <v>4395.916666666667</v>
      </c>
      <c r="E52" s="13">
        <f>SUM(January:December!E52)</f>
        <v>8822053</v>
      </c>
      <c r="F52" s="18">
        <f t="shared" si="2"/>
        <v>365.65064036142081</v>
      </c>
      <c r="G52" s="18">
        <f t="shared" si="3"/>
        <v>167.23954048264486</v>
      </c>
    </row>
    <row r="53" spans="1:7" x14ac:dyDescent="0.25">
      <c r="A53" s="31">
        <v>51</v>
      </c>
      <c r="B53" s="12" t="s">
        <v>59</v>
      </c>
      <c r="C53" s="13">
        <f>AVERAGE(January:December!C53)</f>
        <v>274.41666666666669</v>
      </c>
      <c r="D53" s="13">
        <f>AVERAGE(January:December!D53)</f>
        <v>565.08333333333337</v>
      </c>
      <c r="E53" s="13">
        <f>SUM(January:December!E53)</f>
        <v>1091648</v>
      </c>
      <c r="F53" s="18">
        <f t="shared" si="2"/>
        <v>331.50561797752806</v>
      </c>
      <c r="G53" s="18">
        <f t="shared" si="3"/>
        <v>160.98628520867126</v>
      </c>
    </row>
    <row r="54" spans="1:7" x14ac:dyDescent="0.25">
      <c r="A54" s="31">
        <v>52</v>
      </c>
      <c r="B54" s="12" t="s">
        <v>60</v>
      </c>
      <c r="C54" s="13">
        <f>AVERAGE(January:December!C54)</f>
        <v>960.58333333333337</v>
      </c>
      <c r="D54" s="13">
        <f>AVERAGE(January:December!D54)</f>
        <v>2005.5833333333333</v>
      </c>
      <c r="E54" s="13">
        <f>SUM(January:December!E54)</f>
        <v>4178456</v>
      </c>
      <c r="F54" s="18">
        <f t="shared" si="2"/>
        <v>362.49292964344585</v>
      </c>
      <c r="G54" s="18">
        <f t="shared" si="3"/>
        <v>173.61765072505921</v>
      </c>
    </row>
    <row r="55" spans="1:7" x14ac:dyDescent="0.25">
      <c r="A55" s="31">
        <v>53</v>
      </c>
      <c r="B55" s="12" t="s">
        <v>61</v>
      </c>
      <c r="C55" s="13">
        <f>AVERAGE(January:December!C55)</f>
        <v>822.58333333333337</v>
      </c>
      <c r="D55" s="13">
        <f>AVERAGE(January:December!D55)</f>
        <v>1755.3333333333333</v>
      </c>
      <c r="E55" s="13">
        <f>SUM(January:December!E55)</f>
        <v>3626464</v>
      </c>
      <c r="F55" s="18">
        <f t="shared" si="2"/>
        <v>367.38567521021173</v>
      </c>
      <c r="G55" s="18">
        <f t="shared" si="3"/>
        <v>172.16407140144324</v>
      </c>
    </row>
    <row r="56" spans="1:7" x14ac:dyDescent="0.25">
      <c r="A56" s="31">
        <v>54</v>
      </c>
      <c r="B56" s="12" t="s">
        <v>62</v>
      </c>
      <c r="C56" s="13">
        <f>AVERAGE(January:December!C56)</f>
        <v>313.58333333333331</v>
      </c>
      <c r="D56" s="13">
        <f>AVERAGE(January:December!D56)</f>
        <v>661.08333333333337</v>
      </c>
      <c r="E56" s="13">
        <f>SUM(January:December!E56)</f>
        <v>1367876</v>
      </c>
      <c r="F56" s="18">
        <f t="shared" si="2"/>
        <v>363.50677650810525</v>
      </c>
      <c r="G56" s="18">
        <f t="shared" si="3"/>
        <v>172.42858943653093</v>
      </c>
    </row>
    <row r="57" spans="1:7" x14ac:dyDescent="0.25">
      <c r="A57" s="31">
        <v>55</v>
      </c>
      <c r="B57" s="12" t="s">
        <v>63</v>
      </c>
      <c r="C57" s="13">
        <f>AVERAGE(January:December!C57)</f>
        <v>6557.416666666667</v>
      </c>
      <c r="D57" s="13">
        <f>AVERAGE(January:December!D57)</f>
        <v>13174.083333333334</v>
      </c>
      <c r="E57" s="13">
        <f>SUM(January:December!E57)</f>
        <v>28835047.370000001</v>
      </c>
      <c r="F57" s="18">
        <f t="shared" si="2"/>
        <v>366.44317973287247</v>
      </c>
      <c r="G57" s="18">
        <f t="shared" si="3"/>
        <v>182.39755688251554</v>
      </c>
    </row>
    <row r="58" spans="1:7" x14ac:dyDescent="0.25">
      <c r="A58" s="31">
        <v>56</v>
      </c>
      <c r="B58" s="12" t="s">
        <v>64</v>
      </c>
      <c r="C58" s="13">
        <f>AVERAGE(January:December!C58)</f>
        <v>2058</v>
      </c>
      <c r="D58" s="13">
        <f>AVERAGE(January:December!D58)</f>
        <v>4001.25</v>
      </c>
      <c r="E58" s="13">
        <f>SUM(January:December!E58)</f>
        <v>8097248.6600000001</v>
      </c>
      <c r="F58" s="18">
        <f t="shared" si="2"/>
        <v>327.87692986718497</v>
      </c>
      <c r="G58" s="18">
        <f t="shared" si="3"/>
        <v>168.63998042278453</v>
      </c>
    </row>
    <row r="59" spans="1:7" x14ac:dyDescent="0.25">
      <c r="A59" s="31">
        <v>57</v>
      </c>
      <c r="B59" s="12" t="s">
        <v>65</v>
      </c>
      <c r="C59" s="13">
        <f>AVERAGE(January:December!C59)</f>
        <v>576.75</v>
      </c>
      <c r="D59" s="13">
        <f>AVERAGE(January:December!D59)</f>
        <v>1087.0833333333333</v>
      </c>
      <c r="E59" s="13">
        <f>SUM(January:December!E59)</f>
        <v>2214241</v>
      </c>
      <c r="F59" s="18">
        <f t="shared" si="2"/>
        <v>319.93079034821557</v>
      </c>
      <c r="G59" s="18">
        <f t="shared" si="3"/>
        <v>169.73867382138752</v>
      </c>
    </row>
    <row r="60" spans="1:7" x14ac:dyDescent="0.25">
      <c r="A60" s="31">
        <v>58</v>
      </c>
      <c r="B60" s="12" t="s">
        <v>66</v>
      </c>
      <c r="C60" s="13">
        <f>AVERAGE(January:December!C60)</f>
        <v>1587.1666666666667</v>
      </c>
      <c r="D60" s="13">
        <f>AVERAGE(January:December!D60)</f>
        <v>2917.5833333333335</v>
      </c>
      <c r="E60" s="13">
        <f>SUM(January:December!E60)</f>
        <v>6101467</v>
      </c>
      <c r="F60" s="18">
        <f t="shared" si="2"/>
        <v>320.3542476110469</v>
      </c>
      <c r="G60" s="18">
        <f t="shared" si="3"/>
        <v>174.27285710205365</v>
      </c>
    </row>
    <row r="61" spans="1:7" x14ac:dyDescent="0.25">
      <c r="A61" s="31">
        <v>59</v>
      </c>
      <c r="B61" s="12" t="s">
        <v>67</v>
      </c>
      <c r="C61" s="13">
        <f>AVERAGE(January:December!C61)</f>
        <v>334.41666666666669</v>
      </c>
      <c r="D61" s="13">
        <f>AVERAGE(January:December!D61)</f>
        <v>721.75</v>
      </c>
      <c r="E61" s="13">
        <f>SUM(January:December!E61)</f>
        <v>1439920</v>
      </c>
      <c r="F61" s="18">
        <f t="shared" si="2"/>
        <v>358.81385497134312</v>
      </c>
      <c r="G61" s="18">
        <f t="shared" si="3"/>
        <v>166.25331947812032</v>
      </c>
    </row>
    <row r="62" spans="1:7" x14ac:dyDescent="0.25">
      <c r="A62" s="31">
        <v>60</v>
      </c>
      <c r="B62" s="12" t="s">
        <v>68</v>
      </c>
      <c r="C62" s="13">
        <f>AVERAGE(January:December!C62)</f>
        <v>1682.6666666666667</v>
      </c>
      <c r="D62" s="13">
        <f>AVERAGE(January:December!D62)</f>
        <v>3407.1666666666665</v>
      </c>
      <c r="E62" s="13">
        <f>SUM(January:December!E62)</f>
        <v>7238910</v>
      </c>
      <c r="F62" s="18">
        <f t="shared" si="2"/>
        <v>358.50386291600631</v>
      </c>
      <c r="G62" s="18">
        <f t="shared" si="3"/>
        <v>177.05106882551488</v>
      </c>
    </row>
    <row r="63" spans="1:7" x14ac:dyDescent="0.25">
      <c r="A63" s="31">
        <v>61</v>
      </c>
      <c r="B63" s="2" t="s">
        <v>69</v>
      </c>
      <c r="C63" s="13">
        <f>AVERAGE(January:December!C63)</f>
        <v>586.83333333333337</v>
      </c>
      <c r="D63" s="13">
        <f>AVERAGE(January:December!D63)</f>
        <v>1124.8333333333333</v>
      </c>
      <c r="E63" s="13">
        <f>SUM(January:December!E63)</f>
        <v>2284829</v>
      </c>
      <c r="F63" s="18">
        <f t="shared" si="2"/>
        <v>324.45739846634478</v>
      </c>
      <c r="G63" s="18">
        <f t="shared" si="3"/>
        <v>169.27166987701884</v>
      </c>
    </row>
    <row r="64" spans="1:7" x14ac:dyDescent="0.25">
      <c r="A64" s="31">
        <v>62</v>
      </c>
      <c r="B64" s="12" t="s">
        <v>70</v>
      </c>
      <c r="C64" s="13">
        <f>AVERAGE(January:December!C64)</f>
        <v>33868.75</v>
      </c>
      <c r="D64" s="13">
        <f>AVERAGE(January:December!D64)</f>
        <v>67498.5</v>
      </c>
      <c r="E64" s="13">
        <f>SUM(January:December!E64)</f>
        <v>156640044.31</v>
      </c>
      <c r="F64" s="18">
        <f t="shared" si="2"/>
        <v>385.40947114473767</v>
      </c>
      <c r="G64" s="18">
        <f t="shared" si="3"/>
        <v>193.38706824349183</v>
      </c>
    </row>
    <row r="65" spans="1:7" x14ac:dyDescent="0.25">
      <c r="A65" s="31">
        <v>63</v>
      </c>
      <c r="B65" s="12" t="s">
        <v>71</v>
      </c>
      <c r="C65" s="13">
        <f>AVERAGE(January:December!C65)</f>
        <v>157.66666666666666</v>
      </c>
      <c r="D65" s="13">
        <f>AVERAGE(January:December!D65)</f>
        <v>339.25</v>
      </c>
      <c r="E65" s="13">
        <f>SUM(January:December!E65)</f>
        <v>697148</v>
      </c>
      <c r="F65" s="18">
        <f t="shared" si="2"/>
        <v>368.47145877378438</v>
      </c>
      <c r="G65" s="18">
        <f t="shared" si="3"/>
        <v>171.24735937116188</v>
      </c>
    </row>
    <row r="66" spans="1:7" x14ac:dyDescent="0.25">
      <c r="A66" s="31">
        <v>64</v>
      </c>
      <c r="B66" s="12" t="s">
        <v>72</v>
      </c>
      <c r="C66" s="13">
        <f>AVERAGE(January:December!C66)</f>
        <v>541.16666666666663</v>
      </c>
      <c r="D66" s="13">
        <f>AVERAGE(January:December!D66)</f>
        <v>1139.5833333333333</v>
      </c>
      <c r="E66" s="13">
        <f>SUM(January:December!E66)</f>
        <v>2243319</v>
      </c>
      <c r="F66" s="18">
        <f t="shared" si="2"/>
        <v>345.44487218971358</v>
      </c>
      <c r="G66" s="18">
        <f t="shared" si="3"/>
        <v>164.04526508226692</v>
      </c>
    </row>
    <row r="67" spans="1:7" x14ac:dyDescent="0.25">
      <c r="A67" s="31">
        <v>65</v>
      </c>
      <c r="B67" s="12" t="s">
        <v>73</v>
      </c>
      <c r="C67" s="13">
        <f>AVERAGE(January:December!C67)</f>
        <v>564.41666666666663</v>
      </c>
      <c r="D67" s="13">
        <f>AVERAGE(January:December!D67)</f>
        <v>1131.75</v>
      </c>
      <c r="E67" s="13">
        <f>SUM(January:December!E67)</f>
        <v>2229033</v>
      </c>
      <c r="F67" s="18">
        <f t="shared" si="2"/>
        <v>329.10571386387124</v>
      </c>
      <c r="G67" s="18">
        <f t="shared" si="3"/>
        <v>164.12878285840512</v>
      </c>
    </row>
    <row r="68" spans="1:7" x14ac:dyDescent="0.25">
      <c r="A68" s="31">
        <v>66</v>
      </c>
      <c r="B68" s="12" t="s">
        <v>74</v>
      </c>
      <c r="C68" s="13">
        <f>AVERAGE(January:December!C68)</f>
        <v>1811.5833333333333</v>
      </c>
      <c r="D68" s="13">
        <f>AVERAGE(January:December!D68)</f>
        <v>4062.6666666666665</v>
      </c>
      <c r="E68" s="13">
        <f>SUM(January:December!E68)</f>
        <v>8609797.5299999993</v>
      </c>
      <c r="F68" s="18">
        <f t="shared" si="2"/>
        <v>396.05306269837615</v>
      </c>
      <c r="G68" s="18">
        <f t="shared" si="3"/>
        <v>176.60398609287824</v>
      </c>
    </row>
    <row r="69" spans="1:7" x14ac:dyDescent="0.25">
      <c r="A69" s="31">
        <v>67</v>
      </c>
      <c r="B69" s="12" t="s">
        <v>75</v>
      </c>
      <c r="C69" s="13">
        <f>AVERAGE(January:December!C69)</f>
        <v>303.5</v>
      </c>
      <c r="D69" s="13">
        <f>AVERAGE(January:December!D69)</f>
        <v>615.33333333333337</v>
      </c>
      <c r="E69" s="13">
        <f>SUM(January:December!E69)</f>
        <v>1213168</v>
      </c>
      <c r="F69" s="18">
        <f t="shared" ref="F69:F92" si="4">E69/C69/12</f>
        <v>333.10488742449201</v>
      </c>
      <c r="G69" s="18">
        <f t="shared" ref="G69:G92" si="5">+E69/D69/12</f>
        <v>164.29685807150597</v>
      </c>
    </row>
    <row r="70" spans="1:7" x14ac:dyDescent="0.25">
      <c r="A70" s="31">
        <v>68</v>
      </c>
      <c r="B70" s="12" t="s">
        <v>76</v>
      </c>
      <c r="C70" s="13">
        <f>AVERAGE(January:December!C70)</f>
        <v>481.33333333333331</v>
      </c>
      <c r="D70" s="13">
        <f>AVERAGE(January:December!D70)</f>
        <v>1015</v>
      </c>
      <c r="E70" s="13">
        <f>SUM(January:December!E70)</f>
        <v>1980713</v>
      </c>
      <c r="F70" s="18">
        <f t="shared" si="4"/>
        <v>342.92122576177286</v>
      </c>
      <c r="G70" s="18">
        <f t="shared" si="5"/>
        <v>162.62011494252874</v>
      </c>
    </row>
    <row r="71" spans="1:7" x14ac:dyDescent="0.25">
      <c r="A71" s="31">
        <v>69</v>
      </c>
      <c r="B71" s="12" t="s">
        <v>77</v>
      </c>
      <c r="C71" s="13">
        <f>AVERAGE(January:December!C71)</f>
        <v>11749</v>
      </c>
      <c r="D71" s="13">
        <f>AVERAGE(January:December!D71)</f>
        <v>19389.5</v>
      </c>
      <c r="E71" s="13">
        <f>SUM(January:December!E71)</f>
        <v>43474136.420000002</v>
      </c>
      <c r="F71" s="18">
        <f t="shared" si="4"/>
        <v>308.35345149941844</v>
      </c>
      <c r="G71" s="18">
        <f t="shared" si="5"/>
        <v>186.84570007822103</v>
      </c>
    </row>
    <row r="72" spans="1:7" x14ac:dyDescent="0.25">
      <c r="A72" s="31">
        <v>70</v>
      </c>
      <c r="B72" s="12" t="s">
        <v>78</v>
      </c>
      <c r="C72" s="13">
        <f>AVERAGE(January:December!C72)</f>
        <v>2646.1666666666665</v>
      </c>
      <c r="D72" s="13">
        <f>AVERAGE(January:December!D72)</f>
        <v>5904.583333333333</v>
      </c>
      <c r="E72" s="13">
        <f>SUM(January:December!E72)</f>
        <v>12316009</v>
      </c>
      <c r="F72" s="18">
        <f t="shared" si="4"/>
        <v>387.85693141021602</v>
      </c>
      <c r="G72" s="18">
        <f t="shared" si="5"/>
        <v>173.81989979535672</v>
      </c>
    </row>
    <row r="73" spans="1:7" x14ac:dyDescent="0.25">
      <c r="A73" s="31">
        <v>71</v>
      </c>
      <c r="B73" s="12" t="s">
        <v>79</v>
      </c>
      <c r="C73" s="13">
        <f>AVERAGE(January:December!C73)</f>
        <v>2333.3333333333335</v>
      </c>
      <c r="D73" s="13">
        <f>AVERAGE(January:December!D73)</f>
        <v>5699.666666666667</v>
      </c>
      <c r="E73" s="13">
        <f>SUM(January:December!E73)</f>
        <v>11909782.659999998</v>
      </c>
      <c r="F73" s="18">
        <f t="shared" si="4"/>
        <v>425.34938071428564</v>
      </c>
      <c r="G73" s="18">
        <f t="shared" si="5"/>
        <v>174.12981256213811</v>
      </c>
    </row>
    <row r="74" spans="1:7" x14ac:dyDescent="0.25">
      <c r="A74" s="31">
        <v>72</v>
      </c>
      <c r="B74" s="12" t="s">
        <v>80</v>
      </c>
      <c r="C74" s="13">
        <f>AVERAGE(January:December!C74)</f>
        <v>429</v>
      </c>
      <c r="D74" s="13">
        <f>AVERAGE(January:December!D74)</f>
        <v>864.41666666666663</v>
      </c>
      <c r="E74" s="13">
        <f>SUM(January:December!E74)</f>
        <v>1722983</v>
      </c>
      <c r="F74" s="18">
        <f t="shared" si="4"/>
        <v>334.68978243978245</v>
      </c>
      <c r="G74" s="18">
        <f t="shared" si="5"/>
        <v>166.10267039429289</v>
      </c>
    </row>
    <row r="75" spans="1:7" x14ac:dyDescent="0.25">
      <c r="A75" s="31">
        <v>73</v>
      </c>
      <c r="B75" s="12" t="s">
        <v>81</v>
      </c>
      <c r="C75" s="13">
        <f>AVERAGE(January:December!C75)</f>
        <v>6115.416666666667</v>
      </c>
      <c r="D75" s="13">
        <f>AVERAGE(January:December!D75)</f>
        <v>14098.5</v>
      </c>
      <c r="E75" s="13">
        <f>SUM(January:December!E75)</f>
        <v>30195536.109999999</v>
      </c>
      <c r="F75" s="18">
        <f t="shared" si="4"/>
        <v>411.46741309531922</v>
      </c>
      <c r="G75" s="18">
        <f t="shared" si="5"/>
        <v>178.47960249908382</v>
      </c>
    </row>
    <row r="76" spans="1:7" x14ac:dyDescent="0.25">
      <c r="A76" s="31">
        <v>74</v>
      </c>
      <c r="B76" s="2" t="s">
        <v>82</v>
      </c>
      <c r="C76" s="13">
        <f>AVERAGE(January:December!C76)</f>
        <v>2822.6666666666665</v>
      </c>
      <c r="D76" s="13">
        <f>AVERAGE(January:December!D76)</f>
        <v>5919.583333333333</v>
      </c>
      <c r="E76" s="13">
        <f>SUM(January:December!E76)</f>
        <v>12130450</v>
      </c>
      <c r="F76" s="18">
        <f t="shared" si="4"/>
        <v>358.12618091639115</v>
      </c>
      <c r="G76" s="18">
        <f t="shared" si="5"/>
        <v>170.7672274231013</v>
      </c>
    </row>
    <row r="77" spans="1:7" x14ac:dyDescent="0.25">
      <c r="A77" s="31">
        <v>75</v>
      </c>
      <c r="B77" s="12" t="s">
        <v>83</v>
      </c>
      <c r="C77" s="13">
        <f>AVERAGE(January:December!C77)</f>
        <v>315.33333333333331</v>
      </c>
      <c r="D77" s="13">
        <f>AVERAGE(January:December!D77)</f>
        <v>617.08333333333337</v>
      </c>
      <c r="E77" s="13">
        <f>SUM(January:December!E77)</f>
        <v>1250527</v>
      </c>
      <c r="F77" s="18">
        <f t="shared" si="4"/>
        <v>330.47753699788586</v>
      </c>
      <c r="G77" s="18">
        <f t="shared" si="5"/>
        <v>168.87602970965563</v>
      </c>
    </row>
    <row r="78" spans="1:7" x14ac:dyDescent="0.25">
      <c r="A78" s="31">
        <v>76</v>
      </c>
      <c r="B78" s="12" t="s">
        <v>84</v>
      </c>
      <c r="C78" s="13">
        <f>AVERAGE(January:December!C78)</f>
        <v>448.08333333333331</v>
      </c>
      <c r="D78" s="13">
        <f>AVERAGE(January:December!D78)</f>
        <v>868</v>
      </c>
      <c r="E78" s="13">
        <f>SUM(January:December!E78)</f>
        <v>1805042</v>
      </c>
      <c r="F78" s="18">
        <f t="shared" si="4"/>
        <v>335.69685698344801</v>
      </c>
      <c r="G78" s="18">
        <f t="shared" si="5"/>
        <v>173.29512288786484</v>
      </c>
    </row>
    <row r="79" spans="1:7" x14ac:dyDescent="0.25">
      <c r="A79" s="31">
        <v>77</v>
      </c>
      <c r="B79" s="12" t="s">
        <v>85</v>
      </c>
      <c r="C79" s="13">
        <f>AVERAGE(January:December!C79)</f>
        <v>950.75</v>
      </c>
      <c r="D79" s="13">
        <f>AVERAGE(January:December!D79)</f>
        <v>1811.75</v>
      </c>
      <c r="E79" s="13">
        <f>SUM(January:December!E79)</f>
        <v>3560402</v>
      </c>
      <c r="F79" s="18">
        <f t="shared" si="4"/>
        <v>312.06959418003333</v>
      </c>
      <c r="G79" s="18">
        <f t="shared" si="5"/>
        <v>163.76440826088955</v>
      </c>
    </row>
    <row r="80" spans="1:7" x14ac:dyDescent="0.25">
      <c r="A80" s="31">
        <v>78</v>
      </c>
      <c r="B80" s="12" t="s">
        <v>86</v>
      </c>
      <c r="C80" s="13">
        <f>AVERAGE(January:December!C80)</f>
        <v>201.33333333333334</v>
      </c>
      <c r="D80" s="13">
        <f>AVERAGE(January:December!D80)</f>
        <v>421.58333333333331</v>
      </c>
      <c r="E80" s="13">
        <f>SUM(January:December!E80)</f>
        <v>860654</v>
      </c>
      <c r="F80" s="18">
        <f t="shared" si="4"/>
        <v>356.23096026490066</v>
      </c>
      <c r="G80" s="18">
        <f t="shared" si="5"/>
        <v>170.12334453449299</v>
      </c>
    </row>
    <row r="81" spans="1:9" x14ac:dyDescent="0.25">
      <c r="A81" s="31">
        <v>79</v>
      </c>
      <c r="B81" s="12" t="s">
        <v>87</v>
      </c>
      <c r="C81" s="13">
        <f>AVERAGE(January:December!C81)</f>
        <v>572.5</v>
      </c>
      <c r="D81" s="13">
        <f>AVERAGE(January:December!D81)</f>
        <v>1055.9166666666667</v>
      </c>
      <c r="E81" s="13">
        <f>SUM(January:December!E81)</f>
        <v>2106677</v>
      </c>
      <c r="F81" s="18">
        <f t="shared" si="4"/>
        <v>306.64876273653567</v>
      </c>
      <c r="G81" s="18">
        <f t="shared" si="5"/>
        <v>166.25972693552205</v>
      </c>
    </row>
    <row r="82" spans="1:9" x14ac:dyDescent="0.25">
      <c r="A82" s="31">
        <v>80</v>
      </c>
      <c r="B82" s="12" t="s">
        <v>88</v>
      </c>
      <c r="C82" s="13">
        <f>AVERAGE(January:December!C82)</f>
        <v>806.08333333333337</v>
      </c>
      <c r="D82" s="13">
        <f>AVERAGE(January:December!D82)</f>
        <v>1632.1666666666667</v>
      </c>
      <c r="E82" s="13">
        <f>SUM(January:December!E82)</f>
        <v>3191888</v>
      </c>
      <c r="F82" s="18">
        <f t="shared" si="4"/>
        <v>329.97911713015611</v>
      </c>
      <c r="G82" s="18">
        <f t="shared" si="5"/>
        <v>162.96783416726234</v>
      </c>
    </row>
    <row r="83" spans="1:9" x14ac:dyDescent="0.25">
      <c r="A83" s="31">
        <v>82</v>
      </c>
      <c r="B83" s="12" t="s">
        <v>89</v>
      </c>
      <c r="C83" s="13">
        <f>AVERAGE(January:December!C83)</f>
        <v>5423.583333333333</v>
      </c>
      <c r="D83" s="13">
        <f>AVERAGE(January:December!D83)</f>
        <v>10683.583333333334</v>
      </c>
      <c r="E83" s="13">
        <f>SUM(January:December!E83)</f>
        <v>23116995.969999999</v>
      </c>
      <c r="F83" s="18">
        <f t="shared" si="4"/>
        <v>355.19253829725125</v>
      </c>
      <c r="G83" s="18">
        <f t="shared" si="5"/>
        <v>180.31556180432594</v>
      </c>
    </row>
    <row r="84" spans="1:9" x14ac:dyDescent="0.25">
      <c r="A84" s="31">
        <v>83</v>
      </c>
      <c r="B84" s="12" t="s">
        <v>90</v>
      </c>
      <c r="C84" s="13">
        <f>AVERAGE(January:December!C84)</f>
        <v>334.75</v>
      </c>
      <c r="D84" s="13">
        <f>AVERAGE(January:December!D84)</f>
        <v>729.25</v>
      </c>
      <c r="E84" s="13">
        <f>SUM(January:December!E84)</f>
        <v>1463333</v>
      </c>
      <c r="F84" s="18">
        <f t="shared" si="4"/>
        <v>364.28503858600948</v>
      </c>
      <c r="G84" s="18">
        <f t="shared" si="5"/>
        <v>167.21894640612501</v>
      </c>
    </row>
    <row r="85" spans="1:9" x14ac:dyDescent="0.25">
      <c r="A85" s="31">
        <v>84</v>
      </c>
      <c r="B85" s="12" t="s">
        <v>91</v>
      </c>
      <c r="C85" s="13">
        <f>AVERAGE(January:December!C85)</f>
        <v>325.08333333333331</v>
      </c>
      <c r="D85" s="13">
        <f>AVERAGE(January:December!D85)</f>
        <v>632.41666666666663</v>
      </c>
      <c r="E85" s="13">
        <f>SUM(January:December!E85)</f>
        <v>1342769</v>
      </c>
      <c r="F85" s="18">
        <f t="shared" si="4"/>
        <v>344.21148423481162</v>
      </c>
      <c r="G85" s="18">
        <f t="shared" si="5"/>
        <v>176.93622348135463</v>
      </c>
    </row>
    <row r="86" spans="1:9" x14ac:dyDescent="0.25">
      <c r="A86" s="31">
        <v>85</v>
      </c>
      <c r="B86" s="12" t="s">
        <v>92</v>
      </c>
      <c r="C86" s="13">
        <f>AVERAGE(January:December!C86)</f>
        <v>1772</v>
      </c>
      <c r="D86" s="13">
        <f>AVERAGE(January:December!D86)</f>
        <v>3156.3333333333335</v>
      </c>
      <c r="E86" s="13">
        <f>SUM(January:December!E86)</f>
        <v>6636286</v>
      </c>
      <c r="F86" s="18">
        <f t="shared" si="4"/>
        <v>312.09019939804364</v>
      </c>
      <c r="G86" s="18">
        <f t="shared" si="5"/>
        <v>175.21084591825957</v>
      </c>
    </row>
    <row r="87" spans="1:9" x14ac:dyDescent="0.25">
      <c r="A87" s="31">
        <v>86</v>
      </c>
      <c r="B87" s="12" t="s">
        <v>93</v>
      </c>
      <c r="C87" s="13">
        <f>AVERAGE(January:December!C87)</f>
        <v>2840.75</v>
      </c>
      <c r="D87" s="13">
        <f>AVERAGE(January:December!D87)</f>
        <v>5793.333333333333</v>
      </c>
      <c r="E87" s="13">
        <f>SUM(January:December!E87)</f>
        <v>12224681</v>
      </c>
      <c r="F87" s="18">
        <f t="shared" si="4"/>
        <v>358.61072486725925</v>
      </c>
      <c r="G87" s="18">
        <f t="shared" si="5"/>
        <v>175.84408803222095</v>
      </c>
    </row>
    <row r="88" spans="1:9" x14ac:dyDescent="0.25">
      <c r="A88" s="31">
        <v>87</v>
      </c>
      <c r="B88" s="12" t="s">
        <v>94</v>
      </c>
      <c r="C88" s="13">
        <f>AVERAGE(January:December!C88)</f>
        <v>330.91666666666669</v>
      </c>
      <c r="D88" s="13">
        <f>AVERAGE(January:December!D88)</f>
        <v>608.58333333333337</v>
      </c>
      <c r="E88" s="13">
        <f>SUM(January:December!E88)</f>
        <v>1240191</v>
      </c>
      <c r="F88" s="18">
        <f t="shared" si="4"/>
        <v>312.31201208763531</v>
      </c>
      <c r="G88" s="18">
        <f t="shared" si="5"/>
        <v>169.81938929207175</v>
      </c>
    </row>
    <row r="89" spans="1:9" x14ac:dyDescent="0.25">
      <c r="A89" s="31">
        <v>88</v>
      </c>
      <c r="B89" s="12" t="s">
        <v>95</v>
      </c>
      <c r="C89" s="13">
        <f>AVERAGE(January:December!C89)</f>
        <v>28</v>
      </c>
      <c r="D89" s="13">
        <f>AVERAGE(January:December!D89)</f>
        <v>73.583333333333329</v>
      </c>
      <c r="E89" s="13">
        <f>SUM(January:December!E89)</f>
        <v>151495</v>
      </c>
      <c r="F89" s="18">
        <f t="shared" si="4"/>
        <v>450.8779761904762</v>
      </c>
      <c r="G89" s="18">
        <f t="shared" si="5"/>
        <v>171.56851642129106</v>
      </c>
    </row>
    <row r="90" spans="1:9" x14ac:dyDescent="0.25">
      <c r="A90" s="31">
        <v>92</v>
      </c>
      <c r="B90" s="12" t="s">
        <v>96</v>
      </c>
      <c r="C90" s="13">
        <f>AVERAGE(January:December!C90)</f>
        <v>1246.4166666666667</v>
      </c>
      <c r="D90" s="13">
        <f>AVERAGE(January:December!D90)</f>
        <v>2427.4166666666665</v>
      </c>
      <c r="E90" s="13">
        <f>SUM(January:December!E90)</f>
        <v>6037629</v>
      </c>
      <c r="F90" s="18">
        <f t="shared" si="4"/>
        <v>403.66577522230392</v>
      </c>
      <c r="G90" s="18">
        <f t="shared" si="5"/>
        <v>207.27209996910298</v>
      </c>
    </row>
    <row r="91" spans="1:9" x14ac:dyDescent="0.25">
      <c r="A91" s="39">
        <v>94</v>
      </c>
      <c r="B91" s="2" t="s">
        <v>97</v>
      </c>
      <c r="C91" s="13">
        <f>AVERAGE(January:December!C91)</f>
        <v>1678</v>
      </c>
      <c r="D91" s="13">
        <f>AVERAGE(January:December!D91)</f>
        <v>3547</v>
      </c>
      <c r="E91" s="13">
        <f>SUM(January:December!E91)</f>
        <v>9342306</v>
      </c>
      <c r="F91" s="18">
        <f t="shared" si="4"/>
        <v>463.96036948748514</v>
      </c>
      <c r="G91" s="18">
        <f t="shared" si="5"/>
        <v>219.48844093600226</v>
      </c>
    </row>
    <row r="92" spans="1:9" x14ac:dyDescent="0.25">
      <c r="A92" s="39" t="s">
        <v>98</v>
      </c>
      <c r="B92" s="2" t="s">
        <v>98</v>
      </c>
      <c r="C92" s="13">
        <f>AVERAGE(January:December!C92)</f>
        <v>0.41666666666666669</v>
      </c>
      <c r="D92" s="13">
        <f>AVERAGE(January:December!D92)</f>
        <v>0.5</v>
      </c>
      <c r="E92" s="13">
        <f>SUM(January:December!E92)</f>
        <v>159</v>
      </c>
      <c r="F92" s="18">
        <f t="shared" si="4"/>
        <v>31.799999999999997</v>
      </c>
      <c r="G92" s="18">
        <f t="shared" si="5"/>
        <v>26.5</v>
      </c>
    </row>
    <row r="93" spans="1:9" ht="13" x14ac:dyDescent="0.3">
      <c r="A93" s="38"/>
      <c r="B93" s="37" t="s">
        <v>99</v>
      </c>
      <c r="C93" s="35">
        <f>SUM(C5:C92)</f>
        <v>230067.58333333331</v>
      </c>
      <c r="D93" s="35">
        <f>SUM(D5:D92)</f>
        <v>447380.83333333326</v>
      </c>
      <c r="E93" s="35">
        <f>SUM(E5:E92)</f>
        <v>993634470.53999984</v>
      </c>
      <c r="F93" s="36">
        <f>E93/C93/12</f>
        <v>359.90673412269075</v>
      </c>
      <c r="G93" s="36">
        <f>+E93/D93/12</f>
        <v>185.0836387604148</v>
      </c>
    </row>
    <row r="94" spans="1:9" s="32" customFormat="1" ht="13" x14ac:dyDescent="0.3">
      <c r="A94" s="31"/>
      <c r="B94" s="12"/>
      <c r="C94" s="34"/>
      <c r="D94" s="34"/>
      <c r="E94" s="33"/>
      <c r="F94" s="34"/>
      <c r="G94" s="34"/>
    </row>
    <row r="95" spans="1:9" x14ac:dyDescent="0.25">
      <c r="A95" s="21" t="s">
        <v>100</v>
      </c>
      <c r="B95" s="45"/>
      <c r="C95" s="45"/>
      <c r="D95" s="46"/>
      <c r="E95" s="47"/>
      <c r="F95" s="47"/>
      <c r="G95" s="48"/>
      <c r="H95" s="22"/>
      <c r="I95" s="22"/>
    </row>
    <row r="96" spans="1:9" x14ac:dyDescent="0.25">
      <c r="A96" s="57" t="s">
        <v>101</v>
      </c>
      <c r="B96" s="57"/>
      <c r="C96" s="57"/>
      <c r="D96" s="57"/>
      <c r="E96" s="22"/>
      <c r="F96" s="22"/>
      <c r="G96" s="48"/>
      <c r="H96" s="22"/>
      <c r="I96" s="22"/>
    </row>
    <row r="97" spans="1:9" ht="14.25" customHeight="1" x14ac:dyDescent="0.25">
      <c r="A97" s="58" t="s">
        <v>102</v>
      </c>
      <c r="B97" s="58"/>
      <c r="C97" s="58"/>
      <c r="D97" s="58"/>
      <c r="E97" s="58"/>
      <c r="F97" s="58"/>
      <c r="G97" s="48"/>
      <c r="H97" s="22"/>
      <c r="I97" s="22"/>
    </row>
    <row r="98" spans="1:9" x14ac:dyDescent="0.25">
      <c r="A98" s="21" t="s">
        <v>103</v>
      </c>
      <c r="B98" s="22"/>
      <c r="C98" s="22"/>
      <c r="D98" s="22"/>
      <c r="E98" s="22"/>
      <c r="F98" s="22"/>
      <c r="G98" s="48"/>
      <c r="H98" s="22"/>
      <c r="I98" s="22"/>
    </row>
  </sheetData>
  <mergeCells count="2">
    <mergeCell ref="A97:F97"/>
    <mergeCell ref="A3:B3"/>
  </mergeCells>
  <pageMargins left="0.75" right="0.7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3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140</v>
      </c>
    </row>
    <row r="4" spans="1:5" s="4" customFormat="1" ht="27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734</v>
      </c>
      <c r="D5" s="13">
        <v>1283</v>
      </c>
      <c r="E5" s="13">
        <v>180880</v>
      </c>
    </row>
    <row r="6" spans="1:5" s="12" customFormat="1" x14ac:dyDescent="0.25">
      <c r="A6" s="3">
        <v>2</v>
      </c>
      <c r="B6" s="12" t="s">
        <v>12</v>
      </c>
      <c r="C6" s="13">
        <v>10453</v>
      </c>
      <c r="D6" s="13">
        <v>21451</v>
      </c>
      <c r="E6" s="13">
        <v>3198612</v>
      </c>
    </row>
    <row r="7" spans="1:5" s="12" customFormat="1" x14ac:dyDescent="0.25">
      <c r="A7" s="3">
        <v>3</v>
      </c>
      <c r="B7" s="12" t="s">
        <v>13</v>
      </c>
      <c r="C7" s="13">
        <v>1169</v>
      </c>
      <c r="D7" s="13">
        <v>2244</v>
      </c>
      <c r="E7" s="13">
        <v>309932</v>
      </c>
    </row>
    <row r="8" spans="1:5" s="12" customFormat="1" x14ac:dyDescent="0.25">
      <c r="A8" s="3">
        <v>4</v>
      </c>
      <c r="B8" s="12" t="s">
        <v>14</v>
      </c>
      <c r="C8" s="13">
        <v>2179</v>
      </c>
      <c r="D8" s="13">
        <v>3940</v>
      </c>
      <c r="E8" s="13">
        <v>607031</v>
      </c>
    </row>
    <row r="9" spans="1:5" s="12" customFormat="1" x14ac:dyDescent="0.25">
      <c r="A9" s="3">
        <v>5</v>
      </c>
      <c r="B9" s="12" t="s">
        <v>15</v>
      </c>
      <c r="C9" s="13">
        <v>1981</v>
      </c>
      <c r="D9" s="13">
        <v>3804</v>
      </c>
      <c r="E9" s="13">
        <v>566684</v>
      </c>
    </row>
    <row r="10" spans="1:5" s="12" customFormat="1" x14ac:dyDescent="0.25">
      <c r="A10" s="3">
        <v>6</v>
      </c>
      <c r="B10" s="12" t="s">
        <v>16</v>
      </c>
      <c r="C10" s="12">
        <v>212</v>
      </c>
      <c r="D10" s="12">
        <v>400</v>
      </c>
      <c r="E10" s="13">
        <v>51873</v>
      </c>
    </row>
    <row r="11" spans="1:5" s="12" customFormat="1" x14ac:dyDescent="0.25">
      <c r="A11" s="3">
        <v>7</v>
      </c>
      <c r="B11" s="12" t="s">
        <v>17</v>
      </c>
      <c r="C11" s="13">
        <v>2778</v>
      </c>
      <c r="D11" s="13">
        <v>5145</v>
      </c>
      <c r="E11" s="13">
        <v>769535</v>
      </c>
    </row>
    <row r="12" spans="1:5" s="12" customFormat="1" x14ac:dyDescent="0.25">
      <c r="A12" s="3">
        <v>8</v>
      </c>
      <c r="B12" s="12" t="s">
        <v>18</v>
      </c>
      <c r="C12" s="12">
        <v>794</v>
      </c>
      <c r="D12" s="13">
        <v>1620</v>
      </c>
      <c r="E12" s="13">
        <v>196647</v>
      </c>
    </row>
    <row r="13" spans="1:5" s="12" customFormat="1" x14ac:dyDescent="0.25">
      <c r="A13" s="3">
        <v>9</v>
      </c>
      <c r="B13" s="12" t="s">
        <v>19</v>
      </c>
      <c r="C13" s="13">
        <v>1418</v>
      </c>
      <c r="D13" s="13">
        <v>2446</v>
      </c>
      <c r="E13" s="13">
        <v>378559</v>
      </c>
    </row>
    <row r="14" spans="1:5" s="12" customFormat="1" x14ac:dyDescent="0.25">
      <c r="A14" s="3">
        <v>10</v>
      </c>
      <c r="B14" s="12" t="s">
        <v>20</v>
      </c>
      <c r="C14" s="13">
        <v>1562</v>
      </c>
      <c r="D14" s="13">
        <v>3130</v>
      </c>
      <c r="E14" s="13">
        <v>485319</v>
      </c>
    </row>
    <row r="15" spans="1:5" s="12" customFormat="1" x14ac:dyDescent="0.25">
      <c r="A15" s="3">
        <v>11</v>
      </c>
      <c r="B15" s="12" t="s">
        <v>21</v>
      </c>
      <c r="C15" s="13">
        <v>2128</v>
      </c>
      <c r="D15" s="13">
        <v>4194</v>
      </c>
      <c r="E15" s="13">
        <v>692848</v>
      </c>
    </row>
    <row r="16" spans="1:5" s="12" customFormat="1" x14ac:dyDescent="0.25">
      <c r="A16" s="3">
        <v>12</v>
      </c>
      <c r="B16" s="12" t="s">
        <v>22</v>
      </c>
      <c r="C16" s="12">
        <v>575</v>
      </c>
      <c r="D16" s="13">
        <v>1183</v>
      </c>
      <c r="E16" s="13">
        <v>159186</v>
      </c>
    </row>
    <row r="17" spans="1:11" s="12" customFormat="1" x14ac:dyDescent="0.25">
      <c r="A17" s="3">
        <v>13</v>
      </c>
      <c r="B17" s="12" t="s">
        <v>23</v>
      </c>
      <c r="C17" s="13">
        <v>1405</v>
      </c>
      <c r="D17" s="13">
        <v>2629</v>
      </c>
      <c r="E17" s="13">
        <v>377436</v>
      </c>
    </row>
    <row r="18" spans="1:11" s="12" customFormat="1" x14ac:dyDescent="0.25">
      <c r="A18" s="3">
        <v>14</v>
      </c>
      <c r="B18" s="12" t="s">
        <v>24</v>
      </c>
      <c r="C18" s="13">
        <v>3614</v>
      </c>
      <c r="D18" s="13">
        <v>7643</v>
      </c>
      <c r="E18" s="13">
        <v>1218335</v>
      </c>
      <c r="K18" s="2"/>
    </row>
    <row r="19" spans="1:11" s="12" customFormat="1" x14ac:dyDescent="0.25">
      <c r="A19" s="3">
        <v>15</v>
      </c>
      <c r="B19" s="12" t="s">
        <v>25</v>
      </c>
      <c r="C19" s="12">
        <v>361</v>
      </c>
      <c r="D19" s="12">
        <v>676</v>
      </c>
      <c r="E19" s="13">
        <v>89408</v>
      </c>
    </row>
    <row r="20" spans="1:11" s="12" customFormat="1" x14ac:dyDescent="0.25">
      <c r="A20" s="3">
        <v>16</v>
      </c>
      <c r="B20" s="12" t="s">
        <v>26</v>
      </c>
      <c r="C20" s="12">
        <v>141</v>
      </c>
      <c r="D20" s="12">
        <v>221</v>
      </c>
      <c r="E20" s="13">
        <v>26762</v>
      </c>
    </row>
    <row r="21" spans="1:11" s="12" customFormat="1" x14ac:dyDescent="0.25">
      <c r="A21" s="3">
        <v>17</v>
      </c>
      <c r="B21" s="12" t="s">
        <v>27</v>
      </c>
      <c r="C21" s="12">
        <v>541</v>
      </c>
      <c r="D21" s="13">
        <v>1130</v>
      </c>
      <c r="E21" s="13">
        <v>150799</v>
      </c>
    </row>
    <row r="22" spans="1:11" s="12" customFormat="1" x14ac:dyDescent="0.25">
      <c r="A22" s="3">
        <v>18</v>
      </c>
      <c r="B22" s="12" t="s">
        <v>28</v>
      </c>
      <c r="C22" s="13">
        <v>2442</v>
      </c>
      <c r="D22" s="13">
        <v>4445</v>
      </c>
      <c r="E22" s="13">
        <v>597282</v>
      </c>
    </row>
    <row r="23" spans="1:11" s="12" customFormat="1" x14ac:dyDescent="0.25">
      <c r="A23" s="3">
        <v>19</v>
      </c>
      <c r="B23" s="12" t="s">
        <v>29</v>
      </c>
      <c r="C23" s="13">
        <v>11152</v>
      </c>
      <c r="D23" s="13">
        <v>22592</v>
      </c>
      <c r="E23" s="13">
        <v>3638779</v>
      </c>
    </row>
    <row r="24" spans="1:11" s="12" customFormat="1" x14ac:dyDescent="0.25">
      <c r="A24" s="3">
        <v>21</v>
      </c>
      <c r="B24" s="12" t="s">
        <v>30</v>
      </c>
      <c r="C24" s="13">
        <v>1234</v>
      </c>
      <c r="D24" s="13">
        <v>2227</v>
      </c>
      <c r="E24" s="13">
        <v>301565</v>
      </c>
    </row>
    <row r="25" spans="1:11" s="12" customFormat="1" x14ac:dyDescent="0.25">
      <c r="A25" s="3">
        <v>22</v>
      </c>
      <c r="B25" s="12" t="s">
        <v>31</v>
      </c>
      <c r="C25" s="12">
        <v>683</v>
      </c>
      <c r="D25" s="13">
        <v>1395</v>
      </c>
      <c r="E25" s="13">
        <v>191293</v>
      </c>
    </row>
    <row r="26" spans="1:11" s="12" customFormat="1" x14ac:dyDescent="0.25">
      <c r="A26" s="3">
        <v>23</v>
      </c>
      <c r="B26" s="12" t="s">
        <v>32</v>
      </c>
      <c r="C26" s="12">
        <v>622</v>
      </c>
      <c r="D26" s="13">
        <v>1241</v>
      </c>
      <c r="E26" s="13">
        <v>158808</v>
      </c>
    </row>
    <row r="27" spans="1:11" s="12" customFormat="1" x14ac:dyDescent="0.25">
      <c r="A27" s="3">
        <v>24</v>
      </c>
      <c r="B27" s="12" t="s">
        <v>33</v>
      </c>
      <c r="C27" s="13">
        <v>1726</v>
      </c>
      <c r="D27" s="13">
        <v>3479</v>
      </c>
      <c r="E27" s="13">
        <v>473481</v>
      </c>
    </row>
    <row r="28" spans="1:11" s="12" customFormat="1" x14ac:dyDescent="0.25">
      <c r="A28" s="3">
        <v>25</v>
      </c>
      <c r="B28" s="12" t="s">
        <v>34</v>
      </c>
      <c r="C28" s="13">
        <v>1366</v>
      </c>
      <c r="D28" s="13">
        <v>2517</v>
      </c>
      <c r="E28" s="13">
        <v>338295</v>
      </c>
    </row>
    <row r="29" spans="1:11" s="12" customFormat="1" x14ac:dyDescent="0.25">
      <c r="A29" s="3">
        <v>27</v>
      </c>
      <c r="B29" s="12" t="s">
        <v>35</v>
      </c>
      <c r="C29" s="13">
        <v>61836</v>
      </c>
      <c r="D29" s="13">
        <v>112671</v>
      </c>
      <c r="E29" s="13">
        <v>19125206.120000001</v>
      </c>
    </row>
    <row r="30" spans="1:11" s="12" customFormat="1" x14ac:dyDescent="0.25">
      <c r="A30" s="3">
        <v>28</v>
      </c>
      <c r="B30" s="12" t="s">
        <v>36</v>
      </c>
      <c r="C30" s="12">
        <v>458</v>
      </c>
      <c r="D30" s="13">
        <v>845</v>
      </c>
      <c r="E30" s="13">
        <v>106185</v>
      </c>
    </row>
    <row r="31" spans="1:11" s="12" customFormat="1" x14ac:dyDescent="0.25">
      <c r="A31" s="3">
        <v>29</v>
      </c>
      <c r="B31" s="12" t="s">
        <v>37</v>
      </c>
      <c r="C31" s="13">
        <v>960</v>
      </c>
      <c r="D31" s="13">
        <v>1971</v>
      </c>
      <c r="E31" s="13">
        <v>271451</v>
      </c>
    </row>
    <row r="32" spans="1:11" s="12" customFormat="1" x14ac:dyDescent="0.25">
      <c r="A32" s="3">
        <v>30</v>
      </c>
      <c r="B32" s="12" t="s">
        <v>38</v>
      </c>
      <c r="C32" s="13">
        <v>1264</v>
      </c>
      <c r="D32" s="13">
        <v>2320</v>
      </c>
      <c r="E32" s="13">
        <v>336293</v>
      </c>
    </row>
    <row r="33" spans="1:5" s="12" customFormat="1" x14ac:dyDescent="0.25">
      <c r="A33" s="3">
        <v>31</v>
      </c>
      <c r="B33" s="12" t="s">
        <v>39</v>
      </c>
      <c r="C33" s="13">
        <v>2354</v>
      </c>
      <c r="D33" s="13">
        <v>4254</v>
      </c>
      <c r="E33" s="13">
        <v>622915</v>
      </c>
    </row>
    <row r="34" spans="1:5" s="12" customFormat="1" x14ac:dyDescent="0.25">
      <c r="A34" s="3">
        <v>32</v>
      </c>
      <c r="B34" s="12" t="s">
        <v>40</v>
      </c>
      <c r="C34" s="12">
        <v>346</v>
      </c>
      <c r="D34" s="12">
        <v>671</v>
      </c>
      <c r="E34" s="13">
        <v>92152</v>
      </c>
    </row>
    <row r="35" spans="1:5" s="12" customFormat="1" x14ac:dyDescent="0.25">
      <c r="A35" s="3">
        <v>33</v>
      </c>
      <c r="B35" s="12" t="s">
        <v>41</v>
      </c>
      <c r="C35" s="12">
        <v>876</v>
      </c>
      <c r="D35" s="13">
        <v>1512</v>
      </c>
      <c r="E35" s="13">
        <v>214012</v>
      </c>
    </row>
    <row r="36" spans="1:5" s="12" customFormat="1" x14ac:dyDescent="0.25">
      <c r="A36" s="3">
        <v>34</v>
      </c>
      <c r="B36" s="12" t="s">
        <v>42</v>
      </c>
      <c r="C36" s="13">
        <v>1987</v>
      </c>
      <c r="D36" s="13">
        <v>4210</v>
      </c>
      <c r="E36" s="13">
        <v>596936</v>
      </c>
    </row>
    <row r="37" spans="1:5" s="12" customFormat="1" x14ac:dyDescent="0.25">
      <c r="A37" s="3">
        <v>35</v>
      </c>
      <c r="B37" s="12" t="s">
        <v>43</v>
      </c>
      <c r="C37" s="12">
        <v>164</v>
      </c>
      <c r="D37" s="12">
        <v>374</v>
      </c>
      <c r="E37" s="13">
        <v>47125</v>
      </c>
    </row>
    <row r="38" spans="1:5" s="12" customFormat="1" x14ac:dyDescent="0.25">
      <c r="A38" s="3">
        <v>36</v>
      </c>
      <c r="B38" s="12" t="s">
        <v>44</v>
      </c>
      <c r="C38" s="12">
        <v>711</v>
      </c>
      <c r="D38" s="13">
        <v>1175</v>
      </c>
      <c r="E38" s="13">
        <v>160240</v>
      </c>
    </row>
    <row r="39" spans="1:5" s="12" customFormat="1" x14ac:dyDescent="0.25">
      <c r="A39" s="3">
        <v>37</v>
      </c>
      <c r="B39" s="12" t="s">
        <v>45</v>
      </c>
      <c r="C39" s="12">
        <v>248</v>
      </c>
      <c r="D39" s="12">
        <v>493</v>
      </c>
      <c r="E39" s="13">
        <v>65535</v>
      </c>
    </row>
    <row r="40" spans="1:5" s="12" customFormat="1" x14ac:dyDescent="0.25">
      <c r="A40" s="3">
        <v>38</v>
      </c>
      <c r="B40" s="12" t="s">
        <v>46</v>
      </c>
      <c r="C40" s="12">
        <v>312</v>
      </c>
      <c r="D40" s="12">
        <v>629</v>
      </c>
      <c r="E40" s="13">
        <v>83514</v>
      </c>
    </row>
    <row r="41" spans="1:5" s="12" customFormat="1" x14ac:dyDescent="0.25">
      <c r="A41" s="3">
        <v>39</v>
      </c>
      <c r="B41" s="12" t="s">
        <v>47</v>
      </c>
      <c r="C41" s="12">
        <v>145</v>
      </c>
      <c r="D41" s="12">
        <v>274</v>
      </c>
      <c r="E41" s="13">
        <v>34604</v>
      </c>
    </row>
    <row r="42" spans="1:5" s="12" customFormat="1" x14ac:dyDescent="0.25">
      <c r="A42" s="3">
        <v>40</v>
      </c>
      <c r="B42" s="12" t="s">
        <v>48</v>
      </c>
      <c r="C42" s="12">
        <v>669</v>
      </c>
      <c r="D42" s="13">
        <v>1293</v>
      </c>
      <c r="E42" s="13">
        <v>174623</v>
      </c>
    </row>
    <row r="43" spans="1:5" s="12" customFormat="1" x14ac:dyDescent="0.25">
      <c r="A43" s="3">
        <v>41</v>
      </c>
      <c r="B43" s="12" t="s">
        <v>49</v>
      </c>
      <c r="C43" s="12">
        <v>73</v>
      </c>
      <c r="D43" s="12">
        <v>92</v>
      </c>
      <c r="E43" s="13">
        <v>9789</v>
      </c>
    </row>
    <row r="44" spans="1:5" s="12" customFormat="1" x14ac:dyDescent="0.25">
      <c r="A44" s="3">
        <v>42</v>
      </c>
      <c r="B44" s="12" t="s">
        <v>50</v>
      </c>
      <c r="C44" s="13">
        <v>1200</v>
      </c>
      <c r="D44" s="13">
        <v>2590</v>
      </c>
      <c r="E44" s="13">
        <v>338721</v>
      </c>
    </row>
    <row r="45" spans="1:5" s="12" customFormat="1" x14ac:dyDescent="0.25">
      <c r="A45" s="3">
        <v>43</v>
      </c>
      <c r="B45" s="12" t="s">
        <v>51</v>
      </c>
      <c r="C45" s="13">
        <v>955</v>
      </c>
      <c r="D45" s="13">
        <v>1879</v>
      </c>
      <c r="E45" s="13">
        <v>252361</v>
      </c>
    </row>
    <row r="46" spans="1:5" s="12" customFormat="1" x14ac:dyDescent="0.25">
      <c r="A46" s="3">
        <v>44</v>
      </c>
      <c r="B46" s="12" t="s">
        <v>52</v>
      </c>
      <c r="C46" s="12">
        <v>146</v>
      </c>
      <c r="D46" s="12">
        <v>276</v>
      </c>
      <c r="E46" s="13">
        <v>47548</v>
      </c>
    </row>
    <row r="47" spans="1:5" s="12" customFormat="1" x14ac:dyDescent="0.25">
      <c r="A47" s="3">
        <v>45</v>
      </c>
      <c r="B47" s="12" t="s">
        <v>53</v>
      </c>
      <c r="C47" s="12">
        <v>276</v>
      </c>
      <c r="D47" s="12">
        <v>574</v>
      </c>
      <c r="E47" s="13">
        <v>74408</v>
      </c>
    </row>
    <row r="48" spans="1:5" s="12" customFormat="1" x14ac:dyDescent="0.25">
      <c r="A48" s="3">
        <v>46</v>
      </c>
      <c r="B48" s="12" t="s">
        <v>54</v>
      </c>
      <c r="C48" s="13">
        <v>975</v>
      </c>
      <c r="D48" s="13">
        <v>1930</v>
      </c>
      <c r="E48" s="13">
        <v>264189</v>
      </c>
    </row>
    <row r="49" spans="1:5" s="12" customFormat="1" x14ac:dyDescent="0.25">
      <c r="A49" s="3">
        <v>47</v>
      </c>
      <c r="B49" s="12" t="s">
        <v>55</v>
      </c>
      <c r="C49" s="12">
        <v>785</v>
      </c>
      <c r="D49" s="13">
        <v>1613</v>
      </c>
      <c r="E49" s="13">
        <v>211268</v>
      </c>
    </row>
    <row r="50" spans="1:5" s="12" customFormat="1" x14ac:dyDescent="0.25">
      <c r="A50" s="3">
        <v>48</v>
      </c>
      <c r="B50" s="12" t="s">
        <v>56</v>
      </c>
      <c r="C50" s="13">
        <v>1235</v>
      </c>
      <c r="D50" s="13">
        <v>2319</v>
      </c>
      <c r="E50" s="13">
        <v>325591</v>
      </c>
    </row>
    <row r="51" spans="1:5" s="12" customFormat="1" x14ac:dyDescent="0.25">
      <c r="A51" s="3">
        <v>49</v>
      </c>
      <c r="B51" s="12" t="s">
        <v>57</v>
      </c>
      <c r="C51" s="13">
        <v>1218</v>
      </c>
      <c r="D51" s="13">
        <v>2216</v>
      </c>
      <c r="E51" s="13">
        <v>306423</v>
      </c>
    </row>
    <row r="52" spans="1:5" s="12" customFormat="1" x14ac:dyDescent="0.25">
      <c r="A52" s="3">
        <v>50</v>
      </c>
      <c r="B52" s="12" t="s">
        <v>58</v>
      </c>
      <c r="C52" s="13">
        <v>2030</v>
      </c>
      <c r="D52" s="13">
        <v>4381</v>
      </c>
      <c r="E52" s="13">
        <v>602171</v>
      </c>
    </row>
    <row r="53" spans="1:5" s="12" customFormat="1" x14ac:dyDescent="0.25">
      <c r="A53" s="3">
        <v>51</v>
      </c>
      <c r="B53" s="12" t="s">
        <v>59</v>
      </c>
      <c r="C53" s="12">
        <v>292</v>
      </c>
      <c r="D53" s="12">
        <v>594</v>
      </c>
      <c r="E53" s="13">
        <v>75614</v>
      </c>
    </row>
    <row r="54" spans="1:5" s="12" customFormat="1" x14ac:dyDescent="0.25">
      <c r="A54" s="3">
        <v>52</v>
      </c>
      <c r="B54" s="12" t="s">
        <v>60</v>
      </c>
      <c r="C54" s="13">
        <v>958</v>
      </c>
      <c r="D54" s="13">
        <v>1983</v>
      </c>
      <c r="E54" s="13">
        <v>287134</v>
      </c>
    </row>
    <row r="55" spans="1:5" s="12" customFormat="1" x14ac:dyDescent="0.25">
      <c r="A55" s="3">
        <v>53</v>
      </c>
      <c r="B55" s="12" t="s">
        <v>61</v>
      </c>
      <c r="C55" s="12">
        <v>855</v>
      </c>
      <c r="D55" s="13">
        <v>1803</v>
      </c>
      <c r="E55" s="13">
        <v>266667</v>
      </c>
    </row>
    <row r="56" spans="1:5" s="12" customFormat="1" x14ac:dyDescent="0.25">
      <c r="A56" s="3">
        <v>54</v>
      </c>
      <c r="B56" s="12" t="s">
        <v>62</v>
      </c>
      <c r="C56" s="12">
        <v>303</v>
      </c>
      <c r="D56" s="12">
        <v>618</v>
      </c>
      <c r="E56" s="13">
        <v>88707</v>
      </c>
    </row>
    <row r="57" spans="1:5" s="12" customFormat="1" x14ac:dyDescent="0.25">
      <c r="A57" s="3">
        <v>55</v>
      </c>
      <c r="B57" s="12" t="s">
        <v>63</v>
      </c>
      <c r="C57" s="13">
        <v>6429</v>
      </c>
      <c r="D57" s="13">
        <v>12918</v>
      </c>
      <c r="E57" s="13">
        <v>1998976</v>
      </c>
    </row>
    <row r="58" spans="1:5" s="12" customFormat="1" x14ac:dyDescent="0.25">
      <c r="A58" s="3">
        <v>56</v>
      </c>
      <c r="B58" s="12" t="s">
        <v>64</v>
      </c>
      <c r="C58" s="13">
        <v>2053</v>
      </c>
      <c r="D58" s="13">
        <v>3980</v>
      </c>
      <c r="E58" s="13">
        <v>528009.66</v>
      </c>
    </row>
    <row r="59" spans="1:5" s="12" customFormat="1" x14ac:dyDescent="0.25">
      <c r="A59" s="3">
        <v>57</v>
      </c>
      <c r="B59" s="12" t="s">
        <v>65</v>
      </c>
      <c r="C59" s="12">
        <v>567</v>
      </c>
      <c r="D59" s="13">
        <v>1065</v>
      </c>
      <c r="E59" s="13">
        <v>146050</v>
      </c>
    </row>
    <row r="60" spans="1:5" s="12" customFormat="1" x14ac:dyDescent="0.25">
      <c r="A60" s="3">
        <v>58</v>
      </c>
      <c r="B60" s="12" t="s">
        <v>66</v>
      </c>
      <c r="C60" s="13">
        <v>1547</v>
      </c>
      <c r="D60" s="13">
        <v>2808</v>
      </c>
      <c r="E60" s="13">
        <v>395869</v>
      </c>
    </row>
    <row r="61" spans="1:5" s="12" customFormat="1" x14ac:dyDescent="0.25">
      <c r="A61" s="3">
        <v>59</v>
      </c>
      <c r="B61" s="12" t="s">
        <v>67</v>
      </c>
      <c r="C61" s="12">
        <v>355</v>
      </c>
      <c r="D61" s="12">
        <v>768</v>
      </c>
      <c r="E61" s="13">
        <v>99651</v>
      </c>
    </row>
    <row r="62" spans="1:5" s="12" customFormat="1" x14ac:dyDescent="0.25">
      <c r="A62" s="3">
        <v>60</v>
      </c>
      <c r="B62" s="12" t="s">
        <v>68</v>
      </c>
      <c r="C62" s="13">
        <v>1659</v>
      </c>
      <c r="D62" s="13">
        <v>3374</v>
      </c>
      <c r="E62" s="13">
        <v>510973</v>
      </c>
    </row>
    <row r="63" spans="1:5" s="12" customFormat="1" x14ac:dyDescent="0.25">
      <c r="A63" s="3">
        <v>61</v>
      </c>
      <c r="B63" s="2" t="s">
        <v>126</v>
      </c>
      <c r="C63" s="12">
        <v>575</v>
      </c>
      <c r="D63" s="12">
        <v>1092</v>
      </c>
      <c r="E63" s="13">
        <v>151319</v>
      </c>
    </row>
    <row r="64" spans="1:5" s="12" customFormat="1" x14ac:dyDescent="0.25">
      <c r="A64" s="3">
        <v>62</v>
      </c>
      <c r="B64" s="12" t="s">
        <v>70</v>
      </c>
      <c r="C64" s="13">
        <v>34238</v>
      </c>
      <c r="D64" s="13">
        <v>67739</v>
      </c>
      <c r="E64" s="13">
        <v>11070676</v>
      </c>
    </row>
    <row r="65" spans="1:5" s="12" customFormat="1" x14ac:dyDescent="0.25">
      <c r="A65" s="3">
        <v>63</v>
      </c>
      <c r="B65" s="12" t="s">
        <v>71</v>
      </c>
      <c r="C65" s="12">
        <v>152</v>
      </c>
      <c r="D65" s="12">
        <v>316</v>
      </c>
      <c r="E65" s="13">
        <v>45741</v>
      </c>
    </row>
    <row r="66" spans="1:5" s="12" customFormat="1" x14ac:dyDescent="0.25">
      <c r="A66" s="3">
        <v>64</v>
      </c>
      <c r="B66" s="12" t="s">
        <v>72</v>
      </c>
      <c r="C66" s="12">
        <v>525</v>
      </c>
      <c r="D66" s="13">
        <v>1089</v>
      </c>
      <c r="E66" s="13">
        <v>148020</v>
      </c>
    </row>
    <row r="67" spans="1:5" s="12" customFormat="1" x14ac:dyDescent="0.25">
      <c r="A67" s="3">
        <v>65</v>
      </c>
      <c r="B67" s="12" t="s">
        <v>73</v>
      </c>
      <c r="C67" s="12">
        <v>547</v>
      </c>
      <c r="D67" s="13">
        <v>1093</v>
      </c>
      <c r="E67" s="13">
        <v>145938</v>
      </c>
    </row>
    <row r="68" spans="1:5" s="12" customFormat="1" x14ac:dyDescent="0.25">
      <c r="A68" s="3">
        <v>66</v>
      </c>
      <c r="B68" s="12" t="s">
        <v>74</v>
      </c>
      <c r="C68" s="13">
        <v>1747</v>
      </c>
      <c r="D68" s="13">
        <v>3847</v>
      </c>
      <c r="E68" s="13">
        <v>568550</v>
      </c>
    </row>
    <row r="69" spans="1:5" s="12" customFormat="1" x14ac:dyDescent="0.25">
      <c r="A69" s="3">
        <v>67</v>
      </c>
      <c r="B69" s="12" t="s">
        <v>75</v>
      </c>
      <c r="C69" s="12">
        <v>305</v>
      </c>
      <c r="D69" s="12">
        <v>622</v>
      </c>
      <c r="E69" s="13">
        <v>82288</v>
      </c>
    </row>
    <row r="70" spans="1:5" s="12" customFormat="1" x14ac:dyDescent="0.25">
      <c r="A70" s="3">
        <v>68</v>
      </c>
      <c r="B70" s="12" t="s">
        <v>76</v>
      </c>
      <c r="C70" s="12">
        <v>479</v>
      </c>
      <c r="D70" s="12">
        <v>994</v>
      </c>
      <c r="E70" s="13">
        <v>129092</v>
      </c>
    </row>
    <row r="71" spans="1:5" s="12" customFormat="1" x14ac:dyDescent="0.25">
      <c r="A71" s="3">
        <v>69</v>
      </c>
      <c r="B71" s="12" t="s">
        <v>77</v>
      </c>
      <c r="C71" s="13">
        <v>11483</v>
      </c>
      <c r="D71" s="13">
        <v>18892</v>
      </c>
      <c r="E71" s="13">
        <v>2958102</v>
      </c>
    </row>
    <row r="72" spans="1:5" s="12" customFormat="1" x14ac:dyDescent="0.25">
      <c r="A72" s="3">
        <v>70</v>
      </c>
      <c r="B72" s="12" t="s">
        <v>78</v>
      </c>
      <c r="C72" s="13">
        <v>2610</v>
      </c>
      <c r="D72" s="13">
        <v>5768</v>
      </c>
      <c r="E72" s="13">
        <v>839143</v>
      </c>
    </row>
    <row r="73" spans="1:5" s="12" customFormat="1" x14ac:dyDescent="0.25">
      <c r="A73" s="3">
        <v>71</v>
      </c>
      <c r="B73" s="12" t="s">
        <v>79</v>
      </c>
      <c r="C73" s="13">
        <v>2294</v>
      </c>
      <c r="D73" s="13">
        <v>5606</v>
      </c>
      <c r="E73" s="13">
        <v>828537.04</v>
      </c>
    </row>
    <row r="74" spans="1:5" s="12" customFormat="1" x14ac:dyDescent="0.25">
      <c r="A74" s="3">
        <v>72</v>
      </c>
      <c r="B74" s="12" t="s">
        <v>80</v>
      </c>
      <c r="C74" s="12">
        <v>413</v>
      </c>
      <c r="D74" s="12">
        <v>819</v>
      </c>
      <c r="E74" s="13">
        <v>109804</v>
      </c>
    </row>
    <row r="75" spans="1:5" s="12" customFormat="1" x14ac:dyDescent="0.25">
      <c r="A75" s="3">
        <v>73</v>
      </c>
      <c r="B75" s="12" t="s">
        <v>81</v>
      </c>
      <c r="C75" s="13">
        <v>6028</v>
      </c>
      <c r="D75" s="13">
        <v>13910</v>
      </c>
      <c r="E75" s="13">
        <v>2105989</v>
      </c>
    </row>
    <row r="76" spans="1:5" s="12" customFormat="1" x14ac:dyDescent="0.25">
      <c r="A76" s="3">
        <v>74</v>
      </c>
      <c r="B76" s="12" t="s">
        <v>127</v>
      </c>
      <c r="C76" s="13">
        <v>2759</v>
      </c>
      <c r="D76" s="13">
        <v>5772</v>
      </c>
      <c r="E76" s="13">
        <v>810302</v>
      </c>
    </row>
    <row r="77" spans="1:5" s="12" customFormat="1" x14ac:dyDescent="0.25">
      <c r="A77" s="3">
        <v>75</v>
      </c>
      <c r="B77" s="12" t="s">
        <v>83</v>
      </c>
      <c r="C77" s="12">
        <v>323</v>
      </c>
      <c r="D77" s="12">
        <v>623</v>
      </c>
      <c r="E77" s="13">
        <v>86194</v>
      </c>
    </row>
    <row r="78" spans="1:5" s="12" customFormat="1" x14ac:dyDescent="0.25">
      <c r="A78" s="3">
        <v>76</v>
      </c>
      <c r="B78" s="12" t="s">
        <v>84</v>
      </c>
      <c r="C78" s="12">
        <v>433</v>
      </c>
      <c r="D78" s="12">
        <v>816</v>
      </c>
      <c r="E78" s="13">
        <v>119735</v>
      </c>
    </row>
    <row r="79" spans="1:5" s="12" customFormat="1" x14ac:dyDescent="0.25">
      <c r="A79" s="3">
        <v>77</v>
      </c>
      <c r="B79" s="12" t="s">
        <v>85</v>
      </c>
      <c r="C79" s="12">
        <v>913</v>
      </c>
      <c r="D79" s="13">
        <v>1705</v>
      </c>
      <c r="E79" s="13">
        <v>216832</v>
      </c>
    </row>
    <row r="80" spans="1:5" s="12" customFormat="1" x14ac:dyDescent="0.25">
      <c r="A80" s="3">
        <v>78</v>
      </c>
      <c r="B80" s="12" t="s">
        <v>86</v>
      </c>
      <c r="C80" s="12">
        <v>200</v>
      </c>
      <c r="D80" s="12">
        <v>424</v>
      </c>
      <c r="E80" s="13">
        <v>57346</v>
      </c>
    </row>
    <row r="81" spans="1:5" s="12" customFormat="1" x14ac:dyDescent="0.25">
      <c r="A81" s="3">
        <v>79</v>
      </c>
      <c r="B81" s="12" t="s">
        <v>87</v>
      </c>
      <c r="C81" s="12">
        <v>552</v>
      </c>
      <c r="D81" s="13">
        <v>982</v>
      </c>
      <c r="E81" s="13">
        <v>126431</v>
      </c>
    </row>
    <row r="82" spans="1:5" s="12" customFormat="1" x14ac:dyDescent="0.25">
      <c r="A82" s="3">
        <v>80</v>
      </c>
      <c r="B82" s="12" t="s">
        <v>88</v>
      </c>
      <c r="C82" s="12">
        <v>787</v>
      </c>
      <c r="D82" s="13">
        <v>1591</v>
      </c>
      <c r="E82" s="13">
        <v>205966</v>
      </c>
    </row>
    <row r="83" spans="1:5" s="12" customFormat="1" x14ac:dyDescent="0.25">
      <c r="A83" s="3">
        <v>82</v>
      </c>
      <c r="B83" s="12" t="s">
        <v>89</v>
      </c>
      <c r="C83" s="13">
        <v>5376</v>
      </c>
      <c r="D83" s="13">
        <v>10444</v>
      </c>
      <c r="E83" s="13">
        <v>1595462</v>
      </c>
    </row>
    <row r="84" spans="1:5" s="12" customFormat="1" x14ac:dyDescent="0.25">
      <c r="A84" s="3">
        <v>83</v>
      </c>
      <c r="B84" s="12" t="s">
        <v>90</v>
      </c>
      <c r="C84" s="12">
        <v>341</v>
      </c>
      <c r="D84" s="12">
        <v>745</v>
      </c>
      <c r="E84" s="13">
        <v>99604</v>
      </c>
    </row>
    <row r="85" spans="1:5" s="12" customFormat="1" x14ac:dyDescent="0.25">
      <c r="A85" s="3">
        <v>84</v>
      </c>
      <c r="B85" s="12" t="s">
        <v>91</v>
      </c>
      <c r="C85" s="12">
        <v>318</v>
      </c>
      <c r="D85" s="12">
        <v>631</v>
      </c>
      <c r="E85" s="13">
        <v>95543</v>
      </c>
    </row>
    <row r="86" spans="1:5" s="12" customFormat="1" x14ac:dyDescent="0.25">
      <c r="A86" s="3">
        <v>85</v>
      </c>
      <c r="B86" s="12" t="s">
        <v>92</v>
      </c>
      <c r="C86" s="13">
        <v>1749</v>
      </c>
      <c r="D86" s="13">
        <v>3086</v>
      </c>
      <c r="E86" s="13">
        <v>434114</v>
      </c>
    </row>
    <row r="87" spans="1:5" s="12" customFormat="1" x14ac:dyDescent="0.25">
      <c r="A87" s="3">
        <v>86</v>
      </c>
      <c r="B87" s="12" t="s">
        <v>93</v>
      </c>
      <c r="C87" s="13">
        <v>2890</v>
      </c>
      <c r="D87" s="13">
        <v>5928</v>
      </c>
      <c r="E87" s="13">
        <v>857261</v>
      </c>
    </row>
    <row r="88" spans="1:5" s="12" customFormat="1" x14ac:dyDescent="0.25">
      <c r="A88" s="14">
        <v>87</v>
      </c>
      <c r="B88" s="15" t="s">
        <v>94</v>
      </c>
      <c r="C88" s="12">
        <v>330</v>
      </c>
      <c r="D88" s="12">
        <v>610</v>
      </c>
      <c r="E88" s="13">
        <v>84056</v>
      </c>
    </row>
    <row r="89" spans="1:5" s="12" customFormat="1" x14ac:dyDescent="0.25">
      <c r="A89" s="14">
        <v>88</v>
      </c>
      <c r="B89" s="15" t="s">
        <v>95</v>
      </c>
      <c r="C89" s="12">
        <v>24</v>
      </c>
      <c r="D89" s="12">
        <v>57</v>
      </c>
      <c r="E89" s="13">
        <v>7808</v>
      </c>
    </row>
    <row r="90" spans="1:5" s="12" customFormat="1" x14ac:dyDescent="0.25">
      <c r="A90" s="14">
        <v>92</v>
      </c>
      <c r="B90" s="15" t="s">
        <v>96</v>
      </c>
      <c r="C90" s="13">
        <v>1220</v>
      </c>
      <c r="D90" s="13">
        <v>2362</v>
      </c>
      <c r="E90" s="13">
        <v>437098</v>
      </c>
    </row>
    <row r="91" spans="1:5" s="2" customFormat="1" x14ac:dyDescent="0.25">
      <c r="A91" s="14" t="s">
        <v>128</v>
      </c>
      <c r="B91" s="15" t="s">
        <v>97</v>
      </c>
      <c r="C91" s="13">
        <v>1648</v>
      </c>
      <c r="D91" s="13">
        <v>3500</v>
      </c>
      <c r="E91" s="13">
        <v>708248</v>
      </c>
    </row>
    <row r="92" spans="1:5" s="2" customFormat="1" x14ac:dyDescent="0.25">
      <c r="A92" s="14" t="s">
        <v>98</v>
      </c>
      <c r="B92" s="2" t="s">
        <v>98</v>
      </c>
      <c r="C92" s="13">
        <v>2</v>
      </c>
      <c r="D92" s="13">
        <v>2</v>
      </c>
      <c r="E92" s="13">
        <v>103</v>
      </c>
    </row>
    <row r="93" spans="1:5" s="16" customFormat="1" ht="13" x14ac:dyDescent="0.3">
      <c r="A93" s="9"/>
      <c r="B93" s="16" t="s">
        <v>129</v>
      </c>
      <c r="C93" s="7">
        <f>SUM(C5:C92)</f>
        <v>228772</v>
      </c>
      <c r="D93" s="7">
        <f>SUM(D5:D92)</f>
        <v>442573</v>
      </c>
      <c r="E93" s="7">
        <f>SUM(E5:E92)</f>
        <v>69045561.819999993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s="12" customFormat="1" x14ac:dyDescent="0.25">
      <c r="A96" s="12" t="s">
        <v>131</v>
      </c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3.4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141</v>
      </c>
    </row>
    <row r="4" spans="1:5" s="4" customFormat="1" ht="30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x14ac:dyDescent="0.25">
      <c r="A5" s="3">
        <v>1</v>
      </c>
      <c r="B5" s="12" t="s">
        <v>11</v>
      </c>
      <c r="C5" s="12">
        <v>725</v>
      </c>
      <c r="D5" s="13">
        <v>1263</v>
      </c>
      <c r="E5" s="13">
        <v>182561</v>
      </c>
    </row>
    <row r="6" spans="1:5" x14ac:dyDescent="0.25">
      <c r="A6" s="3">
        <v>2</v>
      </c>
      <c r="B6" s="12" t="s">
        <v>12</v>
      </c>
      <c r="C6" s="13">
        <v>10380</v>
      </c>
      <c r="D6" s="13">
        <v>21276</v>
      </c>
      <c r="E6" s="13">
        <v>3177117</v>
      </c>
    </row>
    <row r="7" spans="1:5" x14ac:dyDescent="0.25">
      <c r="A7" s="3">
        <v>3</v>
      </c>
      <c r="B7" s="12" t="s">
        <v>13</v>
      </c>
      <c r="C7" s="13">
        <v>1170</v>
      </c>
      <c r="D7" s="13">
        <v>2251</v>
      </c>
      <c r="E7" s="13">
        <v>301133</v>
      </c>
    </row>
    <row r="8" spans="1:5" x14ac:dyDescent="0.25">
      <c r="A8" s="3">
        <v>4</v>
      </c>
      <c r="B8" s="12" t="s">
        <v>14</v>
      </c>
      <c r="C8" s="13">
        <v>2173</v>
      </c>
      <c r="D8" s="13">
        <v>3905</v>
      </c>
      <c r="E8" s="13">
        <v>604874</v>
      </c>
    </row>
    <row r="9" spans="1:5" x14ac:dyDescent="0.25">
      <c r="A9" s="3">
        <v>5</v>
      </c>
      <c r="B9" s="12" t="s">
        <v>15</v>
      </c>
      <c r="C9" s="13">
        <v>1969</v>
      </c>
      <c r="D9" s="13">
        <v>3804</v>
      </c>
      <c r="E9" s="13">
        <v>569471</v>
      </c>
    </row>
    <row r="10" spans="1:5" x14ac:dyDescent="0.25">
      <c r="A10" s="3">
        <v>6</v>
      </c>
      <c r="B10" s="12" t="s">
        <v>16</v>
      </c>
      <c r="C10" s="12">
        <v>208</v>
      </c>
      <c r="D10" s="12">
        <v>396</v>
      </c>
      <c r="E10" s="13">
        <v>52032</v>
      </c>
    </row>
    <row r="11" spans="1:5" x14ac:dyDescent="0.25">
      <c r="A11" s="3">
        <v>7</v>
      </c>
      <c r="B11" s="12" t="s">
        <v>17</v>
      </c>
      <c r="C11" s="13">
        <v>2735</v>
      </c>
      <c r="D11" s="13">
        <v>5050</v>
      </c>
      <c r="E11" s="13">
        <v>763994</v>
      </c>
    </row>
    <row r="12" spans="1:5" x14ac:dyDescent="0.25">
      <c r="A12" s="3">
        <v>8</v>
      </c>
      <c r="B12" s="12" t="s">
        <v>18</v>
      </c>
      <c r="C12" s="12">
        <v>790</v>
      </c>
      <c r="D12" s="13">
        <v>1595</v>
      </c>
      <c r="E12" s="13">
        <v>199808</v>
      </c>
    </row>
    <row r="13" spans="1:5" x14ac:dyDescent="0.25">
      <c r="A13" s="3">
        <v>9</v>
      </c>
      <c r="B13" s="12" t="s">
        <v>19</v>
      </c>
      <c r="C13" s="13">
        <v>1383</v>
      </c>
      <c r="D13" s="13">
        <v>2391</v>
      </c>
      <c r="E13" s="13">
        <v>366971</v>
      </c>
    </row>
    <row r="14" spans="1:5" x14ac:dyDescent="0.25">
      <c r="A14" s="3">
        <v>10</v>
      </c>
      <c r="B14" s="12" t="s">
        <v>20</v>
      </c>
      <c r="C14" s="13">
        <v>1580</v>
      </c>
      <c r="D14" s="13">
        <v>3170</v>
      </c>
      <c r="E14" s="13">
        <v>489843</v>
      </c>
    </row>
    <row r="15" spans="1:5" x14ac:dyDescent="0.25">
      <c r="A15" s="3">
        <v>11</v>
      </c>
      <c r="B15" s="12" t="s">
        <v>21</v>
      </c>
      <c r="C15" s="13">
        <v>2123</v>
      </c>
      <c r="D15" s="13">
        <v>4181</v>
      </c>
      <c r="E15" s="13">
        <v>692683</v>
      </c>
    </row>
    <row r="16" spans="1:5" x14ac:dyDescent="0.25">
      <c r="A16" s="3">
        <v>12</v>
      </c>
      <c r="B16" s="12" t="s">
        <v>22</v>
      </c>
      <c r="C16" s="12">
        <v>557</v>
      </c>
      <c r="D16" s="13">
        <v>1143</v>
      </c>
      <c r="E16" s="13">
        <v>157314</v>
      </c>
    </row>
    <row r="17" spans="1:11" x14ac:dyDescent="0.25">
      <c r="A17" s="3">
        <v>13</v>
      </c>
      <c r="B17" s="12" t="s">
        <v>23</v>
      </c>
      <c r="C17" s="13">
        <v>1398</v>
      </c>
      <c r="D17" s="13">
        <v>2626</v>
      </c>
      <c r="E17" s="13">
        <v>367314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24</v>
      </c>
      <c r="C18" s="13">
        <v>3556</v>
      </c>
      <c r="D18" s="13">
        <v>7503</v>
      </c>
      <c r="E18" s="13">
        <v>1183353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25</v>
      </c>
      <c r="C19" s="12">
        <v>354</v>
      </c>
      <c r="D19" s="12">
        <v>643</v>
      </c>
      <c r="E19" s="13">
        <v>87464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26</v>
      </c>
      <c r="C20" s="12">
        <v>140</v>
      </c>
      <c r="D20" s="12">
        <v>226</v>
      </c>
      <c r="E20" s="13">
        <v>28108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27</v>
      </c>
      <c r="C21" s="12">
        <v>554</v>
      </c>
      <c r="D21" s="13">
        <v>1141</v>
      </c>
      <c r="E21" s="13">
        <v>154470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28</v>
      </c>
      <c r="C22" s="13">
        <v>2369</v>
      </c>
      <c r="D22" s="13">
        <v>4294</v>
      </c>
      <c r="E22" s="13">
        <v>590091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29</v>
      </c>
      <c r="C23" s="13">
        <v>11024</v>
      </c>
      <c r="D23" s="13">
        <v>22277</v>
      </c>
      <c r="E23" s="13">
        <v>3561385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30</v>
      </c>
      <c r="C24" s="13">
        <v>1219</v>
      </c>
      <c r="D24" s="13">
        <v>2203</v>
      </c>
      <c r="E24" s="13">
        <v>294032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31</v>
      </c>
      <c r="C25" s="12">
        <v>706</v>
      </c>
      <c r="D25" s="13">
        <v>1452</v>
      </c>
      <c r="E25" s="13">
        <v>196345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32</v>
      </c>
      <c r="C26" s="12">
        <v>618</v>
      </c>
      <c r="D26" s="13">
        <v>1205</v>
      </c>
      <c r="E26" s="13">
        <v>147877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33</v>
      </c>
      <c r="C27" s="13">
        <v>1724</v>
      </c>
      <c r="D27" s="13">
        <v>3504</v>
      </c>
      <c r="E27" s="13">
        <v>466733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34</v>
      </c>
      <c r="C28" s="13">
        <v>1330</v>
      </c>
      <c r="D28" s="13">
        <v>2422</v>
      </c>
      <c r="E28" s="13">
        <v>336159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35</v>
      </c>
      <c r="C29" s="13">
        <v>61173</v>
      </c>
      <c r="D29" s="13">
        <v>111595</v>
      </c>
      <c r="E29" s="13">
        <v>18874000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36</v>
      </c>
      <c r="C30" s="12">
        <v>450</v>
      </c>
      <c r="D30" s="13">
        <v>824</v>
      </c>
      <c r="E30" s="13">
        <v>103563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37</v>
      </c>
      <c r="C31" s="13">
        <v>931</v>
      </c>
      <c r="D31" s="13">
        <v>1852</v>
      </c>
      <c r="E31" s="13">
        <v>247499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38</v>
      </c>
      <c r="C32" s="13">
        <v>1271</v>
      </c>
      <c r="D32" s="13">
        <v>2340</v>
      </c>
      <c r="E32" s="13">
        <v>336450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39</v>
      </c>
      <c r="C33" s="13">
        <v>2329</v>
      </c>
      <c r="D33" s="13">
        <v>4257</v>
      </c>
      <c r="E33" s="13">
        <v>616173</v>
      </c>
    </row>
    <row r="34" spans="1:5" x14ac:dyDescent="0.25">
      <c r="A34" s="3">
        <v>32</v>
      </c>
      <c r="B34" s="12" t="s">
        <v>40</v>
      </c>
      <c r="C34" s="12">
        <v>349</v>
      </c>
      <c r="D34" s="12">
        <v>693</v>
      </c>
      <c r="E34" s="13">
        <v>96428</v>
      </c>
    </row>
    <row r="35" spans="1:5" x14ac:dyDescent="0.25">
      <c r="A35" s="3">
        <v>33</v>
      </c>
      <c r="B35" s="12" t="s">
        <v>41</v>
      </c>
      <c r="C35" s="12">
        <v>867</v>
      </c>
      <c r="D35" s="13">
        <v>1508</v>
      </c>
      <c r="E35" s="13">
        <v>213303</v>
      </c>
    </row>
    <row r="36" spans="1:5" x14ac:dyDescent="0.25">
      <c r="A36" s="3">
        <v>34</v>
      </c>
      <c r="B36" s="12" t="s">
        <v>42</v>
      </c>
      <c r="C36" s="13">
        <v>1929</v>
      </c>
      <c r="D36" s="13">
        <v>4093</v>
      </c>
      <c r="E36" s="13">
        <v>579382</v>
      </c>
    </row>
    <row r="37" spans="1:5" x14ac:dyDescent="0.25">
      <c r="A37" s="3">
        <v>35</v>
      </c>
      <c r="B37" s="12" t="s">
        <v>43</v>
      </c>
      <c r="C37" s="12">
        <v>173</v>
      </c>
      <c r="D37" s="12">
        <v>392</v>
      </c>
      <c r="E37" s="13">
        <v>50039</v>
      </c>
    </row>
    <row r="38" spans="1:5" x14ac:dyDescent="0.25">
      <c r="A38" s="3">
        <v>36</v>
      </c>
      <c r="B38" s="12" t="s">
        <v>44</v>
      </c>
      <c r="C38" s="12">
        <v>686</v>
      </c>
      <c r="D38" s="13">
        <v>1137</v>
      </c>
      <c r="E38" s="13">
        <v>149391</v>
      </c>
    </row>
    <row r="39" spans="1:5" x14ac:dyDescent="0.25">
      <c r="A39" s="3">
        <v>37</v>
      </c>
      <c r="B39" s="12" t="s">
        <v>45</v>
      </c>
      <c r="C39" s="12">
        <v>254</v>
      </c>
      <c r="D39" s="12">
        <v>496</v>
      </c>
      <c r="E39" s="13">
        <v>64227</v>
      </c>
    </row>
    <row r="40" spans="1:5" x14ac:dyDescent="0.25">
      <c r="A40" s="3">
        <v>38</v>
      </c>
      <c r="B40" s="12" t="s">
        <v>46</v>
      </c>
      <c r="C40" s="12">
        <v>304</v>
      </c>
      <c r="D40" s="12">
        <v>602</v>
      </c>
      <c r="E40" s="13">
        <v>79694</v>
      </c>
    </row>
    <row r="41" spans="1:5" x14ac:dyDescent="0.25">
      <c r="A41" s="3">
        <v>39</v>
      </c>
      <c r="B41" s="12" t="s">
        <v>47</v>
      </c>
      <c r="C41" s="12">
        <v>140</v>
      </c>
      <c r="D41" s="12">
        <v>260</v>
      </c>
      <c r="E41" s="13">
        <v>34610</v>
      </c>
    </row>
    <row r="42" spans="1:5" x14ac:dyDescent="0.25">
      <c r="A42" s="3">
        <v>40</v>
      </c>
      <c r="B42" s="12" t="s">
        <v>48</v>
      </c>
      <c r="C42" s="12">
        <v>665</v>
      </c>
      <c r="D42" s="13">
        <v>1302</v>
      </c>
      <c r="E42" s="13">
        <v>180227</v>
      </c>
    </row>
    <row r="43" spans="1:5" x14ac:dyDescent="0.25">
      <c r="A43" s="3">
        <v>41</v>
      </c>
      <c r="B43" s="12" t="s">
        <v>49</v>
      </c>
      <c r="C43" s="12">
        <v>101</v>
      </c>
      <c r="D43" s="12">
        <v>141</v>
      </c>
      <c r="E43" s="13">
        <v>18368</v>
      </c>
    </row>
    <row r="44" spans="1:5" x14ac:dyDescent="0.25">
      <c r="A44" s="3">
        <v>42</v>
      </c>
      <c r="B44" s="12" t="s">
        <v>50</v>
      </c>
      <c r="C44" s="13">
        <v>1206</v>
      </c>
      <c r="D44" s="13">
        <v>2587</v>
      </c>
      <c r="E44" s="13">
        <v>341000</v>
      </c>
    </row>
    <row r="45" spans="1:5" x14ac:dyDescent="0.25">
      <c r="A45" s="3">
        <v>43</v>
      </c>
      <c r="B45" s="12" t="s">
        <v>51</v>
      </c>
      <c r="C45" s="13">
        <v>957</v>
      </c>
      <c r="D45" s="13">
        <v>1913</v>
      </c>
      <c r="E45" s="13">
        <v>250855</v>
      </c>
    </row>
    <row r="46" spans="1:5" x14ac:dyDescent="0.25">
      <c r="A46" s="3">
        <v>44</v>
      </c>
      <c r="B46" s="12" t="s">
        <v>52</v>
      </c>
      <c r="C46" s="12">
        <v>147</v>
      </c>
      <c r="D46" s="12">
        <v>273</v>
      </c>
      <c r="E46" s="13">
        <v>47418</v>
      </c>
    </row>
    <row r="47" spans="1:5" x14ac:dyDescent="0.25">
      <c r="A47" s="3">
        <v>45</v>
      </c>
      <c r="B47" s="12" t="s">
        <v>53</v>
      </c>
      <c r="C47" s="12">
        <v>274</v>
      </c>
      <c r="D47" s="12">
        <v>585</v>
      </c>
      <c r="E47" s="13">
        <v>74267</v>
      </c>
    </row>
    <row r="48" spans="1:5" x14ac:dyDescent="0.25">
      <c r="A48" s="3">
        <v>46</v>
      </c>
      <c r="B48" s="12" t="s">
        <v>54</v>
      </c>
      <c r="C48" s="13">
        <v>957</v>
      </c>
      <c r="D48" s="13">
        <v>1893</v>
      </c>
      <c r="E48" s="13">
        <v>263765</v>
      </c>
    </row>
    <row r="49" spans="1:5" x14ac:dyDescent="0.25">
      <c r="A49" s="3">
        <v>47</v>
      </c>
      <c r="B49" s="12" t="s">
        <v>55</v>
      </c>
      <c r="C49" s="12">
        <v>796</v>
      </c>
      <c r="D49" s="13">
        <v>1610</v>
      </c>
      <c r="E49" s="13">
        <v>215143</v>
      </c>
    </row>
    <row r="50" spans="1:5" x14ac:dyDescent="0.25">
      <c r="A50" s="3">
        <v>48</v>
      </c>
      <c r="B50" s="12" t="s">
        <v>56</v>
      </c>
      <c r="C50" s="13">
        <v>1215</v>
      </c>
      <c r="D50" s="13">
        <v>2322</v>
      </c>
      <c r="E50" s="13">
        <v>322588</v>
      </c>
    </row>
    <row r="51" spans="1:5" x14ac:dyDescent="0.25">
      <c r="A51" s="3">
        <v>49</v>
      </c>
      <c r="B51" s="12" t="s">
        <v>57</v>
      </c>
      <c r="C51" s="13">
        <v>1227</v>
      </c>
      <c r="D51" s="13">
        <v>2222</v>
      </c>
      <c r="E51" s="13">
        <v>308494</v>
      </c>
    </row>
    <row r="52" spans="1:5" x14ac:dyDescent="0.25">
      <c r="A52" s="3">
        <v>50</v>
      </c>
      <c r="B52" s="12" t="s">
        <v>58</v>
      </c>
      <c r="C52" s="13">
        <v>1983</v>
      </c>
      <c r="D52" s="13">
        <v>4299</v>
      </c>
      <c r="E52" s="13">
        <v>587127</v>
      </c>
    </row>
    <row r="53" spans="1:5" x14ac:dyDescent="0.25">
      <c r="A53" s="3">
        <v>51</v>
      </c>
      <c r="B53" s="12" t="s">
        <v>59</v>
      </c>
      <c r="C53" s="12">
        <v>264</v>
      </c>
      <c r="D53" s="12">
        <v>529</v>
      </c>
      <c r="E53" s="13">
        <v>66728</v>
      </c>
    </row>
    <row r="54" spans="1:5" x14ac:dyDescent="0.25">
      <c r="A54" s="3">
        <v>52</v>
      </c>
      <c r="B54" s="12" t="s">
        <v>60</v>
      </c>
      <c r="C54" s="13">
        <v>946</v>
      </c>
      <c r="D54" s="13">
        <v>1946</v>
      </c>
      <c r="E54" s="13">
        <v>271355</v>
      </c>
    </row>
    <row r="55" spans="1:5" x14ac:dyDescent="0.25">
      <c r="A55" s="3">
        <v>53</v>
      </c>
      <c r="B55" s="12" t="s">
        <v>61</v>
      </c>
      <c r="C55" s="12">
        <v>836</v>
      </c>
      <c r="D55" s="13">
        <v>1807</v>
      </c>
      <c r="E55" s="13">
        <v>260588</v>
      </c>
    </row>
    <row r="56" spans="1:5" x14ac:dyDescent="0.25">
      <c r="A56" s="3">
        <v>54</v>
      </c>
      <c r="B56" s="12" t="s">
        <v>62</v>
      </c>
      <c r="C56" s="12">
        <v>307</v>
      </c>
      <c r="D56" s="12">
        <v>637</v>
      </c>
      <c r="E56" s="13">
        <v>98053</v>
      </c>
    </row>
    <row r="57" spans="1:5" x14ac:dyDescent="0.25">
      <c r="A57" s="3">
        <v>55</v>
      </c>
      <c r="B57" s="12" t="s">
        <v>63</v>
      </c>
      <c r="C57" s="13">
        <v>6468</v>
      </c>
      <c r="D57" s="13">
        <v>12974</v>
      </c>
      <c r="E57" s="13">
        <v>1982627</v>
      </c>
    </row>
    <row r="58" spans="1:5" x14ac:dyDescent="0.25">
      <c r="A58" s="3">
        <v>56</v>
      </c>
      <c r="B58" s="12" t="s">
        <v>64</v>
      </c>
      <c r="C58" s="13">
        <v>2013</v>
      </c>
      <c r="D58" s="13">
        <v>3870</v>
      </c>
      <c r="E58" s="13">
        <v>511751</v>
      </c>
    </row>
    <row r="59" spans="1:5" x14ac:dyDescent="0.25">
      <c r="A59" s="3">
        <v>57</v>
      </c>
      <c r="B59" s="12" t="s">
        <v>65</v>
      </c>
      <c r="C59" s="12">
        <v>566</v>
      </c>
      <c r="D59" s="13">
        <v>1065</v>
      </c>
      <c r="E59" s="13">
        <v>147127</v>
      </c>
    </row>
    <row r="60" spans="1:5" x14ac:dyDescent="0.25">
      <c r="A60" s="3">
        <v>58</v>
      </c>
      <c r="B60" s="12" t="s">
        <v>66</v>
      </c>
      <c r="C60" s="13">
        <v>1542</v>
      </c>
      <c r="D60" s="13">
        <v>2839</v>
      </c>
      <c r="E60" s="13">
        <v>402332</v>
      </c>
    </row>
    <row r="61" spans="1:5" x14ac:dyDescent="0.25">
      <c r="A61" s="3">
        <v>59</v>
      </c>
      <c r="B61" s="12" t="s">
        <v>67</v>
      </c>
      <c r="C61" s="12">
        <v>344</v>
      </c>
      <c r="D61" s="12">
        <v>751</v>
      </c>
      <c r="E61" s="13">
        <v>100081</v>
      </c>
    </row>
    <row r="62" spans="1:5" x14ac:dyDescent="0.25">
      <c r="A62" s="3">
        <v>60</v>
      </c>
      <c r="B62" s="12" t="s">
        <v>68</v>
      </c>
      <c r="C62" s="13">
        <v>1651</v>
      </c>
      <c r="D62" s="13">
        <v>3380</v>
      </c>
      <c r="E62" s="13">
        <v>505819</v>
      </c>
    </row>
    <row r="63" spans="1:5" x14ac:dyDescent="0.25">
      <c r="A63" s="3">
        <v>61</v>
      </c>
      <c r="B63" s="2" t="s">
        <v>126</v>
      </c>
      <c r="C63" s="12">
        <v>579</v>
      </c>
      <c r="D63" s="12">
        <v>1098</v>
      </c>
      <c r="E63" s="13">
        <v>151389</v>
      </c>
    </row>
    <row r="64" spans="1:5" x14ac:dyDescent="0.25">
      <c r="A64" s="3">
        <v>62</v>
      </c>
      <c r="B64" s="12" t="s">
        <v>70</v>
      </c>
      <c r="C64" s="13">
        <v>34059</v>
      </c>
      <c r="D64" s="13">
        <v>67316</v>
      </c>
      <c r="E64" s="13">
        <v>10994917</v>
      </c>
    </row>
    <row r="65" spans="1:5" x14ac:dyDescent="0.25">
      <c r="A65" s="3">
        <v>63</v>
      </c>
      <c r="B65" s="12" t="s">
        <v>71</v>
      </c>
      <c r="C65" s="12">
        <v>152</v>
      </c>
      <c r="D65" s="12">
        <v>314</v>
      </c>
      <c r="E65" s="13">
        <v>45407</v>
      </c>
    </row>
    <row r="66" spans="1:5" x14ac:dyDescent="0.25">
      <c r="A66" s="3">
        <v>64</v>
      </c>
      <c r="B66" s="12" t="s">
        <v>72</v>
      </c>
      <c r="C66" s="12">
        <v>522</v>
      </c>
      <c r="D66" s="13">
        <v>1091</v>
      </c>
      <c r="E66" s="13">
        <v>147257</v>
      </c>
    </row>
    <row r="67" spans="1:5" x14ac:dyDescent="0.25">
      <c r="A67" s="3">
        <v>65</v>
      </c>
      <c r="B67" s="12" t="s">
        <v>73</v>
      </c>
      <c r="C67" s="12">
        <v>534</v>
      </c>
      <c r="D67" s="13">
        <v>1062</v>
      </c>
      <c r="E67" s="13">
        <v>137254</v>
      </c>
    </row>
    <row r="68" spans="1:5" x14ac:dyDescent="0.25">
      <c r="A68" s="3">
        <v>66</v>
      </c>
      <c r="B68" s="12" t="s">
        <v>74</v>
      </c>
      <c r="C68" s="13">
        <v>1747</v>
      </c>
      <c r="D68" s="13">
        <v>3891</v>
      </c>
      <c r="E68" s="13">
        <v>569060</v>
      </c>
    </row>
    <row r="69" spans="1:5" x14ac:dyDescent="0.25">
      <c r="A69" s="3">
        <v>67</v>
      </c>
      <c r="B69" s="12" t="s">
        <v>75</v>
      </c>
      <c r="C69" s="12">
        <v>297</v>
      </c>
      <c r="D69" s="12">
        <v>609</v>
      </c>
      <c r="E69" s="13">
        <v>79535</v>
      </c>
    </row>
    <row r="70" spans="1:5" x14ac:dyDescent="0.25">
      <c r="A70" s="3">
        <v>68</v>
      </c>
      <c r="B70" s="12" t="s">
        <v>76</v>
      </c>
      <c r="C70" s="12">
        <v>479</v>
      </c>
      <c r="D70" s="12">
        <v>993</v>
      </c>
      <c r="E70" s="13">
        <v>129037</v>
      </c>
    </row>
    <row r="71" spans="1:5" x14ac:dyDescent="0.25">
      <c r="A71" s="3">
        <v>69</v>
      </c>
      <c r="B71" s="12" t="s">
        <v>77</v>
      </c>
      <c r="C71" s="13">
        <v>11406</v>
      </c>
      <c r="D71" s="13">
        <v>18699</v>
      </c>
      <c r="E71" s="13">
        <v>2891550</v>
      </c>
    </row>
    <row r="72" spans="1:5" x14ac:dyDescent="0.25">
      <c r="A72" s="3">
        <v>70</v>
      </c>
      <c r="B72" s="12" t="s">
        <v>78</v>
      </c>
      <c r="C72" s="13">
        <v>2597</v>
      </c>
      <c r="D72" s="13">
        <v>5772</v>
      </c>
      <c r="E72" s="13">
        <v>830386</v>
      </c>
    </row>
    <row r="73" spans="1:5" x14ac:dyDescent="0.25">
      <c r="A73" s="3">
        <v>71</v>
      </c>
      <c r="B73" s="12" t="s">
        <v>79</v>
      </c>
      <c r="C73" s="13">
        <v>2282</v>
      </c>
      <c r="D73" s="13">
        <v>5542</v>
      </c>
      <c r="E73" s="13">
        <v>820383</v>
      </c>
    </row>
    <row r="74" spans="1:5" x14ac:dyDescent="0.25">
      <c r="A74" s="3">
        <v>72</v>
      </c>
      <c r="B74" s="12" t="s">
        <v>80</v>
      </c>
      <c r="C74" s="12">
        <v>421</v>
      </c>
      <c r="D74" s="12">
        <v>848</v>
      </c>
      <c r="E74" s="13">
        <v>114935</v>
      </c>
    </row>
    <row r="75" spans="1:5" x14ac:dyDescent="0.25">
      <c r="A75" s="3">
        <v>73</v>
      </c>
      <c r="B75" s="12" t="s">
        <v>81</v>
      </c>
      <c r="C75" s="13">
        <v>5948</v>
      </c>
      <c r="D75" s="13">
        <v>13632</v>
      </c>
      <c r="E75" s="13">
        <v>2024676</v>
      </c>
    </row>
    <row r="76" spans="1:5" x14ac:dyDescent="0.25">
      <c r="A76" s="3">
        <v>74</v>
      </c>
      <c r="B76" s="12" t="s">
        <v>127</v>
      </c>
      <c r="C76" s="13">
        <v>2755</v>
      </c>
      <c r="D76" s="13">
        <v>5710</v>
      </c>
      <c r="E76" s="13">
        <v>804224</v>
      </c>
    </row>
    <row r="77" spans="1:5" x14ac:dyDescent="0.25">
      <c r="A77" s="3">
        <v>75</v>
      </c>
      <c r="B77" s="12" t="s">
        <v>83</v>
      </c>
      <c r="C77" s="12">
        <v>307</v>
      </c>
      <c r="D77" s="12">
        <v>572</v>
      </c>
      <c r="E77" s="13">
        <v>78094</v>
      </c>
    </row>
    <row r="78" spans="1:5" x14ac:dyDescent="0.25">
      <c r="A78" s="3">
        <v>76</v>
      </c>
      <c r="B78" s="12" t="s">
        <v>84</v>
      </c>
      <c r="C78" s="12">
        <v>446</v>
      </c>
      <c r="D78" s="12">
        <v>848</v>
      </c>
      <c r="E78" s="13">
        <v>122064</v>
      </c>
    </row>
    <row r="79" spans="1:5" x14ac:dyDescent="0.25">
      <c r="A79" s="3">
        <v>77</v>
      </c>
      <c r="B79" s="12" t="s">
        <v>85</v>
      </c>
      <c r="C79" s="12">
        <v>936</v>
      </c>
      <c r="D79" s="13">
        <v>1776</v>
      </c>
      <c r="E79" s="13">
        <v>225714</v>
      </c>
    </row>
    <row r="80" spans="1:5" x14ac:dyDescent="0.25">
      <c r="A80" s="3">
        <v>78</v>
      </c>
      <c r="B80" s="12" t="s">
        <v>86</v>
      </c>
      <c r="C80" s="12">
        <v>199</v>
      </c>
      <c r="D80" s="12">
        <v>411</v>
      </c>
      <c r="E80" s="13">
        <v>56036</v>
      </c>
    </row>
    <row r="81" spans="1:5" x14ac:dyDescent="0.25">
      <c r="A81" s="3">
        <v>79</v>
      </c>
      <c r="B81" s="12" t="s">
        <v>87</v>
      </c>
      <c r="C81" s="12">
        <v>538</v>
      </c>
      <c r="D81" s="13">
        <v>953</v>
      </c>
      <c r="E81" s="13">
        <v>129084</v>
      </c>
    </row>
    <row r="82" spans="1:5" x14ac:dyDescent="0.25">
      <c r="A82" s="3">
        <v>80</v>
      </c>
      <c r="B82" s="12" t="s">
        <v>88</v>
      </c>
      <c r="C82" s="12">
        <v>788</v>
      </c>
      <c r="D82" s="13">
        <v>1592</v>
      </c>
      <c r="E82" s="13">
        <v>206801</v>
      </c>
    </row>
    <row r="83" spans="1:5" x14ac:dyDescent="0.25">
      <c r="A83" s="3">
        <v>82</v>
      </c>
      <c r="B83" s="12" t="s">
        <v>89</v>
      </c>
      <c r="C83" s="13">
        <v>5371</v>
      </c>
      <c r="D83" s="13">
        <v>10557</v>
      </c>
      <c r="E83" s="13">
        <v>1587159</v>
      </c>
    </row>
    <row r="84" spans="1:5" x14ac:dyDescent="0.25">
      <c r="A84" s="3">
        <v>83</v>
      </c>
      <c r="B84" s="12" t="s">
        <v>90</v>
      </c>
      <c r="C84" s="12">
        <v>347</v>
      </c>
      <c r="D84" s="12">
        <v>760</v>
      </c>
      <c r="E84" s="13">
        <v>104285</v>
      </c>
    </row>
    <row r="85" spans="1:5" x14ac:dyDescent="0.25">
      <c r="A85" s="3">
        <v>84</v>
      </c>
      <c r="B85" s="12" t="s">
        <v>91</v>
      </c>
      <c r="C85" s="12">
        <v>324</v>
      </c>
      <c r="D85" s="12">
        <v>655</v>
      </c>
      <c r="E85" s="13">
        <v>98249</v>
      </c>
    </row>
    <row r="86" spans="1:5" x14ac:dyDescent="0.25">
      <c r="A86" s="3">
        <v>85</v>
      </c>
      <c r="B86" s="12" t="s">
        <v>92</v>
      </c>
      <c r="C86" s="13">
        <v>1745</v>
      </c>
      <c r="D86" s="13">
        <v>3109</v>
      </c>
      <c r="E86" s="13">
        <v>445874</v>
      </c>
    </row>
    <row r="87" spans="1:5" x14ac:dyDescent="0.25">
      <c r="A87" s="3">
        <v>86</v>
      </c>
      <c r="B87" s="12" t="s">
        <v>93</v>
      </c>
      <c r="C87" s="13">
        <v>2886</v>
      </c>
      <c r="D87" s="13">
        <v>5930</v>
      </c>
      <c r="E87" s="13">
        <v>845278</v>
      </c>
    </row>
    <row r="88" spans="1:5" x14ac:dyDescent="0.25">
      <c r="A88" s="14">
        <v>87</v>
      </c>
      <c r="B88" s="15" t="s">
        <v>94</v>
      </c>
      <c r="C88" s="12">
        <v>318</v>
      </c>
      <c r="D88" s="12">
        <v>571</v>
      </c>
      <c r="E88" s="13">
        <v>74038</v>
      </c>
    </row>
    <row r="89" spans="1:5" x14ac:dyDescent="0.25">
      <c r="A89" s="14">
        <v>88</v>
      </c>
      <c r="B89" s="15" t="s">
        <v>95</v>
      </c>
      <c r="C89" s="12">
        <v>26</v>
      </c>
      <c r="D89" s="12">
        <v>55</v>
      </c>
      <c r="E89" s="13">
        <v>9136</v>
      </c>
    </row>
    <row r="90" spans="1:5" x14ac:dyDescent="0.25">
      <c r="A90" s="14">
        <v>92</v>
      </c>
      <c r="B90" s="15" t="s">
        <v>96</v>
      </c>
      <c r="C90" s="13">
        <v>1227</v>
      </c>
      <c r="D90" s="13">
        <v>2367</v>
      </c>
      <c r="E90" s="13">
        <v>437989</v>
      </c>
    </row>
    <row r="91" spans="1:5" s="2" customFormat="1" x14ac:dyDescent="0.25">
      <c r="A91" s="14" t="s">
        <v>128</v>
      </c>
      <c r="B91" s="15" t="s">
        <v>97</v>
      </c>
      <c r="C91" s="13">
        <v>1675</v>
      </c>
      <c r="D91" s="13">
        <v>3558</v>
      </c>
      <c r="E91" s="13">
        <v>719677</v>
      </c>
    </row>
    <row r="92" spans="1:5" s="16" customFormat="1" ht="13" x14ac:dyDescent="0.3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129</v>
      </c>
      <c r="C93" s="7">
        <f>SUM(C5:C92)</f>
        <v>227017</v>
      </c>
      <c r="D93" s="7">
        <f>SUM(D5:D92)</f>
        <v>439206</v>
      </c>
      <c r="E93" s="7">
        <f>SUM(E5:E92)</f>
        <v>68251092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x14ac:dyDescent="0.25">
      <c r="A96" s="12" t="s">
        <v>131</v>
      </c>
      <c r="B96" s="12"/>
      <c r="C96" s="13"/>
      <c r="D96" s="13"/>
      <c r="E96" s="13"/>
    </row>
    <row r="97" spans="1:5" x14ac:dyDescent="0.25"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2.4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8" t="s">
        <v>142</v>
      </c>
    </row>
    <row r="4" spans="1:5" s="4" customFormat="1" ht="29.2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x14ac:dyDescent="0.25">
      <c r="A5" s="3">
        <v>1</v>
      </c>
      <c r="B5" s="12" t="s">
        <v>11</v>
      </c>
      <c r="C5" s="12">
        <v>737</v>
      </c>
      <c r="D5" s="13">
        <v>1284</v>
      </c>
      <c r="E5" s="13">
        <v>191103</v>
      </c>
    </row>
    <row r="6" spans="1:5" x14ac:dyDescent="0.25">
      <c r="A6" s="3">
        <v>2</v>
      </c>
      <c r="B6" s="12" t="s">
        <v>12</v>
      </c>
      <c r="C6" s="13">
        <v>10405</v>
      </c>
      <c r="D6" s="13">
        <v>21368</v>
      </c>
      <c r="E6" s="13">
        <v>3404954</v>
      </c>
    </row>
    <row r="7" spans="1:5" x14ac:dyDescent="0.25">
      <c r="A7" s="3">
        <v>3</v>
      </c>
      <c r="B7" s="12" t="s">
        <v>13</v>
      </c>
      <c r="C7" s="13">
        <v>1168</v>
      </c>
      <c r="D7" s="13">
        <v>2247</v>
      </c>
      <c r="E7" s="13">
        <v>327712</v>
      </c>
    </row>
    <row r="8" spans="1:5" x14ac:dyDescent="0.25">
      <c r="A8" s="3">
        <v>4</v>
      </c>
      <c r="B8" s="12" t="s">
        <v>14</v>
      </c>
      <c r="C8" s="13">
        <v>2200</v>
      </c>
      <c r="D8" s="13">
        <v>4029</v>
      </c>
      <c r="E8" s="13">
        <v>666018</v>
      </c>
    </row>
    <row r="9" spans="1:5" x14ac:dyDescent="0.25">
      <c r="A9" s="3">
        <v>5</v>
      </c>
      <c r="B9" s="12" t="s">
        <v>15</v>
      </c>
      <c r="C9" s="13">
        <v>1995</v>
      </c>
      <c r="D9" s="13">
        <v>3873</v>
      </c>
      <c r="E9" s="13">
        <v>623797</v>
      </c>
    </row>
    <row r="10" spans="1:5" x14ac:dyDescent="0.25">
      <c r="A10" s="3">
        <v>6</v>
      </c>
      <c r="B10" s="12" t="s">
        <v>16</v>
      </c>
      <c r="C10" s="12">
        <v>199</v>
      </c>
      <c r="D10" s="12">
        <v>386</v>
      </c>
      <c r="E10" s="13">
        <v>49644</v>
      </c>
    </row>
    <row r="11" spans="1:5" x14ac:dyDescent="0.25">
      <c r="A11" s="3">
        <v>7</v>
      </c>
      <c r="B11" s="12" t="s">
        <v>17</v>
      </c>
      <c r="C11" s="13">
        <v>2776</v>
      </c>
      <c r="D11" s="13">
        <v>5157</v>
      </c>
      <c r="E11" s="13">
        <v>820881</v>
      </c>
    </row>
    <row r="12" spans="1:5" x14ac:dyDescent="0.25">
      <c r="A12" s="3">
        <v>8</v>
      </c>
      <c r="B12" s="12" t="s">
        <v>18</v>
      </c>
      <c r="C12" s="12">
        <v>795</v>
      </c>
      <c r="D12" s="13">
        <v>1598</v>
      </c>
      <c r="E12" s="13">
        <v>213876</v>
      </c>
    </row>
    <row r="13" spans="1:5" x14ac:dyDescent="0.25">
      <c r="A13" s="3">
        <v>9</v>
      </c>
      <c r="B13" s="12" t="s">
        <v>19</v>
      </c>
      <c r="C13" s="13">
        <v>1405</v>
      </c>
      <c r="D13" s="13">
        <v>2459</v>
      </c>
      <c r="E13" s="13">
        <v>398877</v>
      </c>
    </row>
    <row r="14" spans="1:5" x14ac:dyDescent="0.25">
      <c r="A14" s="3">
        <v>10</v>
      </c>
      <c r="B14" s="12" t="s">
        <v>20</v>
      </c>
      <c r="C14" s="13">
        <v>1618</v>
      </c>
      <c r="D14" s="13">
        <v>3261</v>
      </c>
      <c r="E14" s="13">
        <v>525522</v>
      </c>
    </row>
    <row r="15" spans="1:5" x14ac:dyDescent="0.25">
      <c r="A15" s="3">
        <v>11</v>
      </c>
      <c r="B15" s="12" t="s">
        <v>21</v>
      </c>
      <c r="C15" s="13">
        <v>2111</v>
      </c>
      <c r="D15" s="13">
        <v>4156</v>
      </c>
      <c r="E15" s="13">
        <v>721336</v>
      </c>
    </row>
    <row r="16" spans="1:5" x14ac:dyDescent="0.25">
      <c r="A16" s="3">
        <v>12</v>
      </c>
      <c r="B16" s="12" t="s">
        <v>22</v>
      </c>
      <c r="C16" s="12">
        <v>546</v>
      </c>
      <c r="D16" s="13">
        <v>1121</v>
      </c>
      <c r="E16" s="13">
        <v>163402</v>
      </c>
    </row>
    <row r="17" spans="1:11" x14ac:dyDescent="0.25">
      <c r="A17" s="3">
        <v>13</v>
      </c>
      <c r="B17" s="12" t="s">
        <v>23</v>
      </c>
      <c r="C17" s="13">
        <v>1395</v>
      </c>
      <c r="D17" s="13">
        <v>2628</v>
      </c>
      <c r="E17" s="13">
        <v>400875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24</v>
      </c>
      <c r="C18" s="13">
        <v>3600</v>
      </c>
      <c r="D18" s="13">
        <v>7627</v>
      </c>
      <c r="E18" s="13">
        <v>1269205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25</v>
      </c>
      <c r="C19" s="12">
        <v>360</v>
      </c>
      <c r="D19" s="12">
        <v>671</v>
      </c>
      <c r="E19" s="13">
        <v>97166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26</v>
      </c>
      <c r="C20" s="12">
        <v>131</v>
      </c>
      <c r="D20" s="12">
        <v>214</v>
      </c>
      <c r="E20" s="13">
        <v>28606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27</v>
      </c>
      <c r="C21" s="12">
        <v>564</v>
      </c>
      <c r="D21" s="13">
        <v>1186</v>
      </c>
      <c r="E21" s="13">
        <v>169412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28</v>
      </c>
      <c r="C22" s="13">
        <v>2427</v>
      </c>
      <c r="D22" s="13">
        <v>4478</v>
      </c>
      <c r="E22" s="13">
        <v>661534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29</v>
      </c>
      <c r="C23" s="13">
        <v>11092</v>
      </c>
      <c r="D23" s="13">
        <v>22428</v>
      </c>
      <c r="E23" s="13">
        <v>3891940.85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30</v>
      </c>
      <c r="C24" s="13">
        <v>1224</v>
      </c>
      <c r="D24" s="13">
        <v>2270</v>
      </c>
      <c r="E24" s="13">
        <v>331188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31</v>
      </c>
      <c r="C25" s="12">
        <v>705</v>
      </c>
      <c r="D25" s="13">
        <v>1478</v>
      </c>
      <c r="E25" s="13">
        <v>212923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32</v>
      </c>
      <c r="C26" s="12">
        <v>614</v>
      </c>
      <c r="D26" s="13">
        <v>1188</v>
      </c>
      <c r="E26" s="13">
        <v>163423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33</v>
      </c>
      <c r="C27" s="13">
        <v>1750</v>
      </c>
      <c r="D27" s="13">
        <v>3574</v>
      </c>
      <c r="E27" s="13">
        <v>520026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34</v>
      </c>
      <c r="C28" s="13">
        <v>1337</v>
      </c>
      <c r="D28" s="13">
        <v>2420</v>
      </c>
      <c r="E28" s="13">
        <v>358217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35</v>
      </c>
      <c r="C29" s="13">
        <v>61639</v>
      </c>
      <c r="D29" s="13">
        <v>112262</v>
      </c>
      <c r="E29" s="13">
        <v>20246670.440000001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36</v>
      </c>
      <c r="C30" s="12">
        <v>450</v>
      </c>
      <c r="D30" s="13">
        <v>813</v>
      </c>
      <c r="E30" s="13">
        <v>119777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37</v>
      </c>
      <c r="C31" s="13">
        <v>942</v>
      </c>
      <c r="D31" s="13">
        <v>1884</v>
      </c>
      <c r="E31" s="13">
        <v>273116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38</v>
      </c>
      <c r="C32" s="13">
        <v>1292</v>
      </c>
      <c r="D32" s="13">
        <v>2421</v>
      </c>
      <c r="E32" s="13">
        <v>373808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39</v>
      </c>
      <c r="C33" s="13">
        <v>2357</v>
      </c>
      <c r="D33" s="13">
        <v>4279</v>
      </c>
      <c r="E33" s="13">
        <v>691449</v>
      </c>
    </row>
    <row r="34" spans="1:5" x14ac:dyDescent="0.25">
      <c r="A34" s="3">
        <v>32</v>
      </c>
      <c r="B34" s="12" t="s">
        <v>40</v>
      </c>
      <c r="C34" s="12">
        <v>345</v>
      </c>
      <c r="D34" s="12">
        <v>688</v>
      </c>
      <c r="E34" s="13">
        <v>102261</v>
      </c>
    </row>
    <row r="35" spans="1:5" x14ac:dyDescent="0.25">
      <c r="A35" s="3">
        <v>33</v>
      </c>
      <c r="B35" s="12" t="s">
        <v>41</v>
      </c>
      <c r="C35" s="12">
        <v>876</v>
      </c>
      <c r="D35" s="13">
        <v>1501</v>
      </c>
      <c r="E35" s="13">
        <v>232554</v>
      </c>
    </row>
    <row r="36" spans="1:5" x14ac:dyDescent="0.25">
      <c r="A36" s="3">
        <v>34</v>
      </c>
      <c r="B36" s="12" t="s">
        <v>42</v>
      </c>
      <c r="C36" s="13">
        <v>1907</v>
      </c>
      <c r="D36" s="13">
        <v>4091</v>
      </c>
      <c r="E36" s="13">
        <v>616032</v>
      </c>
    </row>
    <row r="37" spans="1:5" x14ac:dyDescent="0.25">
      <c r="A37" s="3">
        <v>35</v>
      </c>
      <c r="B37" s="12" t="s">
        <v>43</v>
      </c>
      <c r="C37" s="12">
        <v>179</v>
      </c>
      <c r="D37" s="12">
        <v>415</v>
      </c>
      <c r="E37" s="13">
        <v>60080</v>
      </c>
    </row>
    <row r="38" spans="1:5" x14ac:dyDescent="0.25">
      <c r="A38" s="3">
        <v>36</v>
      </c>
      <c r="B38" s="12" t="s">
        <v>44</v>
      </c>
      <c r="C38" s="12">
        <v>721</v>
      </c>
      <c r="D38" s="13">
        <v>1180</v>
      </c>
      <c r="E38" s="13">
        <v>174251</v>
      </c>
    </row>
    <row r="39" spans="1:5" x14ac:dyDescent="0.25">
      <c r="A39" s="3">
        <v>37</v>
      </c>
      <c r="B39" s="12" t="s">
        <v>45</v>
      </c>
      <c r="C39" s="12">
        <v>255</v>
      </c>
      <c r="D39" s="12">
        <v>501</v>
      </c>
      <c r="E39" s="13">
        <v>75528</v>
      </c>
    </row>
    <row r="40" spans="1:5" x14ac:dyDescent="0.25">
      <c r="A40" s="3">
        <v>38</v>
      </c>
      <c r="B40" s="12" t="s">
        <v>46</v>
      </c>
      <c r="C40" s="12">
        <v>310</v>
      </c>
      <c r="D40" s="12">
        <v>620</v>
      </c>
      <c r="E40" s="13">
        <v>81829</v>
      </c>
    </row>
    <row r="41" spans="1:5" x14ac:dyDescent="0.25">
      <c r="A41" s="3">
        <v>39</v>
      </c>
      <c r="B41" s="12" t="s">
        <v>47</v>
      </c>
      <c r="C41" s="12">
        <v>141</v>
      </c>
      <c r="D41" s="12">
        <v>258</v>
      </c>
      <c r="E41" s="13">
        <v>35959</v>
      </c>
    </row>
    <row r="42" spans="1:5" x14ac:dyDescent="0.25">
      <c r="A42" s="3">
        <v>40</v>
      </c>
      <c r="B42" s="12" t="s">
        <v>48</v>
      </c>
      <c r="C42" s="12">
        <v>651</v>
      </c>
      <c r="D42" s="13">
        <v>1295</v>
      </c>
      <c r="E42" s="13">
        <v>186706</v>
      </c>
    </row>
    <row r="43" spans="1:5" x14ac:dyDescent="0.25">
      <c r="A43" s="3">
        <v>41</v>
      </c>
      <c r="B43" s="12" t="s">
        <v>49</v>
      </c>
      <c r="C43" s="12">
        <v>133</v>
      </c>
      <c r="D43" s="12">
        <v>245</v>
      </c>
      <c r="E43" s="13">
        <v>32419</v>
      </c>
    </row>
    <row r="44" spans="1:5" x14ac:dyDescent="0.25">
      <c r="A44" s="3">
        <v>42</v>
      </c>
      <c r="B44" s="12" t="s">
        <v>50</v>
      </c>
      <c r="C44" s="13">
        <v>1236</v>
      </c>
      <c r="D44" s="13">
        <v>2649</v>
      </c>
      <c r="E44" s="13">
        <v>385448</v>
      </c>
    </row>
    <row r="45" spans="1:5" x14ac:dyDescent="0.25">
      <c r="A45" s="3">
        <v>43</v>
      </c>
      <c r="B45" s="12" t="s">
        <v>51</v>
      </c>
      <c r="C45" s="13">
        <v>980</v>
      </c>
      <c r="D45" s="13">
        <v>1945</v>
      </c>
      <c r="E45" s="13">
        <v>273648</v>
      </c>
    </row>
    <row r="46" spans="1:5" x14ac:dyDescent="0.25">
      <c r="A46" s="3">
        <v>44</v>
      </c>
      <c r="B46" s="12" t="s">
        <v>52</v>
      </c>
      <c r="C46" s="12">
        <v>140</v>
      </c>
      <c r="D46" s="12">
        <v>262</v>
      </c>
      <c r="E46" s="13">
        <v>46960</v>
      </c>
    </row>
    <row r="47" spans="1:5" x14ac:dyDescent="0.25">
      <c r="A47" s="3">
        <v>45</v>
      </c>
      <c r="B47" s="12" t="s">
        <v>53</v>
      </c>
      <c r="C47" s="12">
        <v>275</v>
      </c>
      <c r="D47" s="12">
        <v>571</v>
      </c>
      <c r="E47" s="13">
        <v>80763</v>
      </c>
    </row>
    <row r="48" spans="1:5" x14ac:dyDescent="0.25">
      <c r="A48" s="3">
        <v>46</v>
      </c>
      <c r="B48" s="12" t="s">
        <v>54</v>
      </c>
      <c r="C48" s="13">
        <v>958</v>
      </c>
      <c r="D48" s="13">
        <v>1886</v>
      </c>
      <c r="E48" s="13">
        <v>282105</v>
      </c>
    </row>
    <row r="49" spans="1:5" x14ac:dyDescent="0.25">
      <c r="A49" s="3">
        <v>47</v>
      </c>
      <c r="B49" s="12" t="s">
        <v>55</v>
      </c>
      <c r="C49" s="12">
        <v>803</v>
      </c>
      <c r="D49" s="13">
        <v>1648</v>
      </c>
      <c r="E49" s="13">
        <v>237293</v>
      </c>
    </row>
    <row r="50" spans="1:5" x14ac:dyDescent="0.25">
      <c r="A50" s="3">
        <v>48</v>
      </c>
      <c r="B50" s="12" t="s">
        <v>56</v>
      </c>
      <c r="C50" s="13">
        <v>1237</v>
      </c>
      <c r="D50" s="13">
        <v>2386</v>
      </c>
      <c r="E50" s="13">
        <v>351836</v>
      </c>
    </row>
    <row r="51" spans="1:5" x14ac:dyDescent="0.25">
      <c r="A51" s="3">
        <v>49</v>
      </c>
      <c r="B51" s="12" t="s">
        <v>57</v>
      </c>
      <c r="C51" s="13">
        <v>1245</v>
      </c>
      <c r="D51" s="13">
        <v>2266</v>
      </c>
      <c r="E51" s="13">
        <v>335085</v>
      </c>
    </row>
    <row r="52" spans="1:5" x14ac:dyDescent="0.25">
      <c r="A52" s="3">
        <v>50</v>
      </c>
      <c r="B52" s="12" t="s">
        <v>58</v>
      </c>
      <c r="C52" s="13">
        <v>1958</v>
      </c>
      <c r="D52" s="13">
        <v>4214</v>
      </c>
      <c r="E52" s="13">
        <v>615902</v>
      </c>
    </row>
    <row r="53" spans="1:5" x14ac:dyDescent="0.25">
      <c r="A53" s="3">
        <v>51</v>
      </c>
      <c r="B53" s="12" t="s">
        <v>59</v>
      </c>
      <c r="C53" s="12">
        <v>262</v>
      </c>
      <c r="D53" s="12">
        <v>537</v>
      </c>
      <c r="E53" s="13">
        <v>74043</v>
      </c>
    </row>
    <row r="54" spans="1:5" x14ac:dyDescent="0.25">
      <c r="A54" s="3">
        <v>52</v>
      </c>
      <c r="B54" s="12" t="s">
        <v>60</v>
      </c>
      <c r="C54" s="13">
        <v>970</v>
      </c>
      <c r="D54" s="13">
        <v>2011</v>
      </c>
      <c r="E54" s="13">
        <v>315972</v>
      </c>
    </row>
    <row r="55" spans="1:5" x14ac:dyDescent="0.25">
      <c r="A55" s="3">
        <v>53</v>
      </c>
      <c r="B55" s="12" t="s">
        <v>61</v>
      </c>
      <c r="C55" s="12">
        <v>833</v>
      </c>
      <c r="D55" s="13">
        <v>1784</v>
      </c>
      <c r="E55" s="13">
        <v>271352</v>
      </c>
    </row>
    <row r="56" spans="1:5" x14ac:dyDescent="0.25">
      <c r="A56" s="3">
        <v>54</v>
      </c>
      <c r="B56" s="12" t="s">
        <v>62</v>
      </c>
      <c r="C56" s="12">
        <v>306</v>
      </c>
      <c r="D56" s="12">
        <v>619</v>
      </c>
      <c r="E56" s="13">
        <v>92796</v>
      </c>
    </row>
    <row r="57" spans="1:5" x14ac:dyDescent="0.25">
      <c r="A57" s="3">
        <v>55</v>
      </c>
      <c r="B57" s="12" t="s">
        <v>63</v>
      </c>
      <c r="C57" s="13">
        <v>6510</v>
      </c>
      <c r="D57" s="13">
        <v>13026</v>
      </c>
      <c r="E57" s="13">
        <v>2134278</v>
      </c>
    </row>
    <row r="58" spans="1:5" x14ac:dyDescent="0.25">
      <c r="A58" s="3">
        <v>56</v>
      </c>
      <c r="B58" s="12" t="s">
        <v>64</v>
      </c>
      <c r="C58" s="13">
        <v>2033</v>
      </c>
      <c r="D58" s="13">
        <v>3909</v>
      </c>
      <c r="E58" s="13">
        <v>560062</v>
      </c>
    </row>
    <row r="59" spans="1:5" x14ac:dyDescent="0.25">
      <c r="A59" s="3">
        <v>57</v>
      </c>
      <c r="B59" s="12" t="s">
        <v>65</v>
      </c>
      <c r="C59" s="12">
        <v>576</v>
      </c>
      <c r="D59" s="13">
        <v>1086</v>
      </c>
      <c r="E59" s="13">
        <v>165018</v>
      </c>
    </row>
    <row r="60" spans="1:5" x14ac:dyDescent="0.25">
      <c r="A60" s="3">
        <v>58</v>
      </c>
      <c r="B60" s="12" t="s">
        <v>66</v>
      </c>
      <c r="C60" s="13">
        <v>1532</v>
      </c>
      <c r="D60" s="13">
        <v>2818</v>
      </c>
      <c r="E60" s="13">
        <v>425047</v>
      </c>
    </row>
    <row r="61" spans="1:5" x14ac:dyDescent="0.25">
      <c r="A61" s="3">
        <v>59</v>
      </c>
      <c r="B61" s="12" t="s">
        <v>67</v>
      </c>
      <c r="C61" s="12">
        <v>318</v>
      </c>
      <c r="D61" s="12">
        <v>686</v>
      </c>
      <c r="E61" s="13">
        <v>97453</v>
      </c>
    </row>
    <row r="62" spans="1:5" x14ac:dyDescent="0.25">
      <c r="A62" s="3">
        <v>60</v>
      </c>
      <c r="B62" s="12" t="s">
        <v>68</v>
      </c>
      <c r="C62" s="13">
        <v>1678</v>
      </c>
      <c r="D62" s="13">
        <v>3383</v>
      </c>
      <c r="E62" s="13">
        <v>553487</v>
      </c>
    </row>
    <row r="63" spans="1:5" x14ac:dyDescent="0.25">
      <c r="A63" s="3">
        <v>61</v>
      </c>
      <c r="B63" s="2" t="s">
        <v>126</v>
      </c>
      <c r="C63" s="12">
        <v>583</v>
      </c>
      <c r="D63" s="12">
        <v>1110</v>
      </c>
      <c r="E63" s="13">
        <v>163700</v>
      </c>
    </row>
    <row r="64" spans="1:5" x14ac:dyDescent="0.25">
      <c r="A64" s="3">
        <v>62</v>
      </c>
      <c r="B64" s="12" t="s">
        <v>70</v>
      </c>
      <c r="C64" s="13">
        <v>34457</v>
      </c>
      <c r="D64" s="13">
        <v>68047</v>
      </c>
      <c r="E64" s="13">
        <v>11874523</v>
      </c>
    </row>
    <row r="65" spans="1:5" x14ac:dyDescent="0.25">
      <c r="A65" s="3">
        <v>63</v>
      </c>
      <c r="B65" s="12" t="s">
        <v>71</v>
      </c>
      <c r="C65" s="12">
        <v>159</v>
      </c>
      <c r="D65" s="12">
        <v>331</v>
      </c>
      <c r="E65" s="13">
        <v>48704</v>
      </c>
    </row>
    <row r="66" spans="1:5" x14ac:dyDescent="0.25">
      <c r="A66" s="3">
        <v>64</v>
      </c>
      <c r="B66" s="12" t="s">
        <v>72</v>
      </c>
      <c r="C66" s="12">
        <v>544</v>
      </c>
      <c r="D66" s="13">
        <v>1159</v>
      </c>
      <c r="E66" s="13">
        <v>168381</v>
      </c>
    </row>
    <row r="67" spans="1:5" x14ac:dyDescent="0.25">
      <c r="A67" s="3">
        <v>65</v>
      </c>
      <c r="B67" s="12" t="s">
        <v>73</v>
      </c>
      <c r="C67" s="12">
        <v>542</v>
      </c>
      <c r="D67" s="13">
        <v>1070</v>
      </c>
      <c r="E67" s="13">
        <v>155163</v>
      </c>
    </row>
    <row r="68" spans="1:5" x14ac:dyDescent="0.25">
      <c r="A68" s="3">
        <v>66</v>
      </c>
      <c r="B68" s="12" t="s">
        <v>74</v>
      </c>
      <c r="C68" s="13">
        <v>1801</v>
      </c>
      <c r="D68" s="13">
        <v>4034</v>
      </c>
      <c r="E68" s="13">
        <v>649428</v>
      </c>
    </row>
    <row r="69" spans="1:5" x14ac:dyDescent="0.25">
      <c r="A69" s="3">
        <v>67</v>
      </c>
      <c r="B69" s="12" t="s">
        <v>75</v>
      </c>
      <c r="C69" s="12">
        <v>291</v>
      </c>
      <c r="D69" s="12">
        <v>596</v>
      </c>
      <c r="E69" s="13">
        <v>82989</v>
      </c>
    </row>
    <row r="70" spans="1:5" x14ac:dyDescent="0.25">
      <c r="A70" s="3">
        <v>68</v>
      </c>
      <c r="B70" s="12" t="s">
        <v>76</v>
      </c>
      <c r="C70" s="12">
        <v>490</v>
      </c>
      <c r="D70" s="12">
        <v>1011</v>
      </c>
      <c r="E70" s="13">
        <v>139773</v>
      </c>
    </row>
    <row r="71" spans="1:5" x14ac:dyDescent="0.25">
      <c r="A71" s="3">
        <v>69</v>
      </c>
      <c r="B71" s="12" t="s">
        <v>77</v>
      </c>
      <c r="C71" s="13">
        <v>11449</v>
      </c>
      <c r="D71" s="13">
        <v>18886</v>
      </c>
      <c r="E71" s="13">
        <v>3140351.72</v>
      </c>
    </row>
    <row r="72" spans="1:5" x14ac:dyDescent="0.25">
      <c r="A72" s="3">
        <v>70</v>
      </c>
      <c r="B72" s="12" t="s">
        <v>78</v>
      </c>
      <c r="C72" s="13">
        <v>2633</v>
      </c>
      <c r="D72" s="13">
        <v>5852</v>
      </c>
      <c r="E72" s="13">
        <v>901999</v>
      </c>
    </row>
    <row r="73" spans="1:5" x14ac:dyDescent="0.25">
      <c r="A73" s="3">
        <v>71</v>
      </c>
      <c r="B73" s="12" t="s">
        <v>79</v>
      </c>
      <c r="C73" s="13">
        <v>2274</v>
      </c>
      <c r="D73" s="13">
        <v>5535</v>
      </c>
      <c r="E73" s="13">
        <v>874621</v>
      </c>
    </row>
    <row r="74" spans="1:5" x14ac:dyDescent="0.25">
      <c r="A74" s="3">
        <v>72</v>
      </c>
      <c r="B74" s="12" t="s">
        <v>80</v>
      </c>
      <c r="C74" s="12">
        <v>443</v>
      </c>
      <c r="D74" s="12">
        <v>907</v>
      </c>
      <c r="E74" s="13">
        <v>132551</v>
      </c>
    </row>
    <row r="75" spans="1:5" x14ac:dyDescent="0.25">
      <c r="A75" s="3">
        <v>73</v>
      </c>
      <c r="B75" s="12" t="s">
        <v>81</v>
      </c>
      <c r="C75" s="13">
        <v>5927</v>
      </c>
      <c r="D75" s="13">
        <v>13680</v>
      </c>
      <c r="E75" s="13">
        <v>2182142</v>
      </c>
    </row>
    <row r="76" spans="1:5" x14ac:dyDescent="0.25">
      <c r="A76" s="3">
        <v>74</v>
      </c>
      <c r="B76" s="12" t="s">
        <v>127</v>
      </c>
      <c r="C76" s="13">
        <v>2818</v>
      </c>
      <c r="D76" s="13">
        <v>5836</v>
      </c>
      <c r="E76" s="13">
        <v>884401</v>
      </c>
    </row>
    <row r="77" spans="1:5" x14ac:dyDescent="0.25">
      <c r="A77" s="3">
        <v>75</v>
      </c>
      <c r="B77" s="12" t="s">
        <v>83</v>
      </c>
      <c r="C77" s="12">
        <v>306</v>
      </c>
      <c r="D77" s="12">
        <v>585</v>
      </c>
      <c r="E77" s="13">
        <v>82468</v>
      </c>
    </row>
    <row r="78" spans="1:5" x14ac:dyDescent="0.25">
      <c r="A78" s="3">
        <v>76</v>
      </c>
      <c r="B78" s="12" t="s">
        <v>84</v>
      </c>
      <c r="C78" s="12">
        <v>439</v>
      </c>
      <c r="D78" s="12">
        <v>856</v>
      </c>
      <c r="E78" s="13">
        <v>131447</v>
      </c>
    </row>
    <row r="79" spans="1:5" x14ac:dyDescent="0.25">
      <c r="A79" s="3">
        <v>77</v>
      </c>
      <c r="B79" s="12" t="s">
        <v>85</v>
      </c>
      <c r="C79" s="12">
        <v>947</v>
      </c>
      <c r="D79" s="13">
        <v>1800</v>
      </c>
      <c r="E79" s="13">
        <v>248681</v>
      </c>
    </row>
    <row r="80" spans="1:5" x14ac:dyDescent="0.25">
      <c r="A80" s="3">
        <v>78</v>
      </c>
      <c r="B80" s="12" t="s">
        <v>86</v>
      </c>
      <c r="C80" s="12">
        <v>199</v>
      </c>
      <c r="D80" s="12">
        <v>403</v>
      </c>
      <c r="E80" s="13">
        <v>62135</v>
      </c>
    </row>
    <row r="81" spans="1:5" x14ac:dyDescent="0.25">
      <c r="A81" s="3">
        <v>79</v>
      </c>
      <c r="B81" s="12" t="s">
        <v>87</v>
      </c>
      <c r="C81" s="12">
        <v>551</v>
      </c>
      <c r="D81" s="13">
        <v>1013</v>
      </c>
      <c r="E81" s="13">
        <v>145885</v>
      </c>
    </row>
    <row r="82" spans="1:5" x14ac:dyDescent="0.25">
      <c r="A82" s="3">
        <v>80</v>
      </c>
      <c r="B82" s="12" t="s">
        <v>88</v>
      </c>
      <c r="C82" s="12">
        <v>785</v>
      </c>
      <c r="D82" s="13">
        <v>1575</v>
      </c>
      <c r="E82" s="13">
        <v>222230</v>
      </c>
    </row>
    <row r="83" spans="1:5" x14ac:dyDescent="0.25">
      <c r="A83" s="3">
        <v>82</v>
      </c>
      <c r="B83" s="12" t="s">
        <v>89</v>
      </c>
      <c r="C83" s="13">
        <v>5462</v>
      </c>
      <c r="D83" s="13">
        <v>10761</v>
      </c>
      <c r="E83" s="13">
        <v>1736336</v>
      </c>
    </row>
    <row r="84" spans="1:5" x14ac:dyDescent="0.25">
      <c r="A84" s="3">
        <v>83</v>
      </c>
      <c r="B84" s="12" t="s">
        <v>90</v>
      </c>
      <c r="C84" s="12">
        <v>336</v>
      </c>
      <c r="D84" s="12">
        <v>723</v>
      </c>
      <c r="E84" s="13">
        <v>107076</v>
      </c>
    </row>
    <row r="85" spans="1:5" x14ac:dyDescent="0.25">
      <c r="A85" s="3">
        <v>84</v>
      </c>
      <c r="B85" s="12" t="s">
        <v>91</v>
      </c>
      <c r="C85" s="12">
        <v>324</v>
      </c>
      <c r="D85" s="12">
        <v>641</v>
      </c>
      <c r="E85" s="13">
        <v>102129</v>
      </c>
    </row>
    <row r="86" spans="1:5" x14ac:dyDescent="0.25">
      <c r="A86" s="3">
        <v>85</v>
      </c>
      <c r="B86" s="12" t="s">
        <v>92</v>
      </c>
      <c r="C86" s="13">
        <v>1781</v>
      </c>
      <c r="D86" s="13">
        <v>3166</v>
      </c>
      <c r="E86" s="13">
        <v>492656</v>
      </c>
    </row>
    <row r="87" spans="1:5" x14ac:dyDescent="0.25">
      <c r="A87" s="3">
        <v>86</v>
      </c>
      <c r="B87" s="12" t="s">
        <v>93</v>
      </c>
      <c r="C87" s="13">
        <v>2907</v>
      </c>
      <c r="D87" s="13">
        <v>6029</v>
      </c>
      <c r="E87" s="13">
        <v>944420</v>
      </c>
    </row>
    <row r="88" spans="1:5" x14ac:dyDescent="0.25">
      <c r="A88" s="14">
        <v>87</v>
      </c>
      <c r="B88" s="15" t="s">
        <v>94</v>
      </c>
      <c r="C88" s="12">
        <v>332</v>
      </c>
      <c r="D88" s="12">
        <v>608</v>
      </c>
      <c r="E88" s="13">
        <v>87750</v>
      </c>
    </row>
    <row r="89" spans="1:5" x14ac:dyDescent="0.25">
      <c r="A89" s="14">
        <v>88</v>
      </c>
      <c r="B89" s="15" t="s">
        <v>95</v>
      </c>
      <c r="C89" s="12">
        <v>26</v>
      </c>
      <c r="D89" s="12">
        <v>57</v>
      </c>
      <c r="E89" s="13">
        <v>9683</v>
      </c>
    </row>
    <row r="90" spans="1:5" x14ac:dyDescent="0.25">
      <c r="A90" s="14">
        <v>92</v>
      </c>
      <c r="B90" s="15" t="s">
        <v>96</v>
      </c>
      <c r="C90" s="13">
        <v>1225</v>
      </c>
      <c r="D90" s="13">
        <v>2380</v>
      </c>
      <c r="E90" s="13">
        <v>459592</v>
      </c>
    </row>
    <row r="91" spans="1:5" s="12" customFormat="1" x14ac:dyDescent="0.25">
      <c r="A91" s="14" t="s">
        <v>128</v>
      </c>
      <c r="B91" s="15" t="s">
        <v>97</v>
      </c>
      <c r="C91" s="13">
        <v>1656</v>
      </c>
      <c r="D91" s="13">
        <v>3466</v>
      </c>
      <c r="E91" s="13">
        <v>735542</v>
      </c>
    </row>
    <row r="92" spans="1:5" s="16" customFormat="1" ht="13" x14ac:dyDescent="0.3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ht="13" x14ac:dyDescent="0.3">
      <c r="A93" s="9"/>
      <c r="B93" s="16" t="s">
        <v>129</v>
      </c>
      <c r="C93" s="7">
        <f>SUM(C5:C92)</f>
        <v>228889</v>
      </c>
      <c r="D93" s="7">
        <f>SUM(D5:D92)</f>
        <v>443357</v>
      </c>
      <c r="E93" s="7">
        <f>SUM(E5:E92)</f>
        <v>73779382.00999999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x14ac:dyDescent="0.25">
      <c r="A96" s="12" t="s">
        <v>131</v>
      </c>
      <c r="B96" s="12"/>
      <c r="C96" s="13"/>
      <c r="D96" s="13"/>
      <c r="E96" s="13"/>
    </row>
    <row r="97" spans="1:5" x14ac:dyDescent="0.25"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4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143</v>
      </c>
    </row>
    <row r="4" spans="1:5" s="4" customFormat="1" ht="28.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x14ac:dyDescent="0.25">
      <c r="A5" s="3">
        <v>1</v>
      </c>
      <c r="B5" s="12" t="s">
        <v>11</v>
      </c>
      <c r="C5" s="12">
        <v>733</v>
      </c>
      <c r="D5" s="13">
        <v>1286</v>
      </c>
      <c r="E5" s="13">
        <v>193282</v>
      </c>
    </row>
    <row r="6" spans="1:5" x14ac:dyDescent="0.25">
      <c r="A6" s="3">
        <v>2</v>
      </c>
      <c r="B6" s="12" t="s">
        <v>12</v>
      </c>
      <c r="C6" s="13">
        <v>10476</v>
      </c>
      <c r="D6" s="13">
        <v>21445</v>
      </c>
      <c r="E6" s="13">
        <v>3387728</v>
      </c>
    </row>
    <row r="7" spans="1:5" x14ac:dyDescent="0.25">
      <c r="A7" s="3">
        <v>3</v>
      </c>
      <c r="B7" s="12" t="s">
        <v>13</v>
      </c>
      <c r="C7" s="13">
        <v>1193</v>
      </c>
      <c r="D7" s="13">
        <v>2282</v>
      </c>
      <c r="E7" s="13">
        <v>334872</v>
      </c>
    </row>
    <row r="8" spans="1:5" x14ac:dyDescent="0.25">
      <c r="A8" s="3">
        <v>4</v>
      </c>
      <c r="B8" s="12" t="s">
        <v>14</v>
      </c>
      <c r="C8" s="13">
        <v>2188</v>
      </c>
      <c r="D8" s="13">
        <v>4004</v>
      </c>
      <c r="E8" s="13">
        <v>659363</v>
      </c>
    </row>
    <row r="9" spans="1:5" x14ac:dyDescent="0.25">
      <c r="A9" s="3">
        <v>5</v>
      </c>
      <c r="B9" s="12" t="s">
        <v>15</v>
      </c>
      <c r="C9" s="13">
        <v>1959</v>
      </c>
      <c r="D9" s="13">
        <v>3765</v>
      </c>
      <c r="E9" s="13">
        <v>591805</v>
      </c>
    </row>
    <row r="10" spans="1:5" x14ac:dyDescent="0.25">
      <c r="A10" s="3">
        <v>6</v>
      </c>
      <c r="B10" s="12" t="s">
        <v>16</v>
      </c>
      <c r="C10" s="12">
        <v>201</v>
      </c>
      <c r="D10" s="12">
        <v>391</v>
      </c>
      <c r="E10" s="13">
        <v>56794</v>
      </c>
    </row>
    <row r="11" spans="1:5" x14ac:dyDescent="0.25">
      <c r="A11" s="3">
        <v>7</v>
      </c>
      <c r="B11" s="12" t="s">
        <v>17</v>
      </c>
      <c r="C11" s="13">
        <v>2767</v>
      </c>
      <c r="D11" s="13">
        <v>5153</v>
      </c>
      <c r="E11" s="13">
        <v>809538</v>
      </c>
    </row>
    <row r="12" spans="1:5" x14ac:dyDescent="0.25">
      <c r="A12" s="3">
        <v>8</v>
      </c>
      <c r="B12" s="12" t="s">
        <v>18</v>
      </c>
      <c r="C12" s="12">
        <v>780</v>
      </c>
      <c r="D12" s="13">
        <v>1581</v>
      </c>
      <c r="E12" s="13">
        <v>216416</v>
      </c>
    </row>
    <row r="13" spans="1:5" x14ac:dyDescent="0.25">
      <c r="A13" s="3">
        <v>9</v>
      </c>
      <c r="B13" s="12" t="s">
        <v>19</v>
      </c>
      <c r="C13" s="13">
        <v>1399</v>
      </c>
      <c r="D13" s="13">
        <v>2467</v>
      </c>
      <c r="E13" s="13">
        <v>398077</v>
      </c>
    </row>
    <row r="14" spans="1:5" x14ac:dyDescent="0.25">
      <c r="A14" s="3">
        <v>10</v>
      </c>
      <c r="B14" s="12" t="s">
        <v>20</v>
      </c>
      <c r="C14" s="13">
        <v>1612</v>
      </c>
      <c r="D14" s="13">
        <v>3218</v>
      </c>
      <c r="E14" s="13">
        <v>521118</v>
      </c>
    </row>
    <row r="15" spans="1:5" x14ac:dyDescent="0.25">
      <c r="A15" s="3">
        <v>11</v>
      </c>
      <c r="B15" s="12" t="s">
        <v>21</v>
      </c>
      <c r="C15" s="13">
        <v>2128</v>
      </c>
      <c r="D15" s="13">
        <v>4194</v>
      </c>
      <c r="E15" s="13">
        <v>725609</v>
      </c>
    </row>
    <row r="16" spans="1:5" x14ac:dyDescent="0.25">
      <c r="A16" s="3">
        <v>12</v>
      </c>
      <c r="B16" s="12" t="s">
        <v>22</v>
      </c>
      <c r="C16" s="12">
        <v>547</v>
      </c>
      <c r="D16" s="13">
        <v>1110</v>
      </c>
      <c r="E16" s="13">
        <v>163147</v>
      </c>
    </row>
    <row r="17" spans="1:11" x14ac:dyDescent="0.25">
      <c r="A17" s="3">
        <v>13</v>
      </c>
      <c r="B17" s="12" t="s">
        <v>23</v>
      </c>
      <c r="C17" s="13">
        <v>1377</v>
      </c>
      <c r="D17" s="13">
        <v>2566</v>
      </c>
      <c r="E17" s="13">
        <v>387143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24</v>
      </c>
      <c r="C18" s="13">
        <v>3603</v>
      </c>
      <c r="D18" s="13">
        <v>7643</v>
      </c>
      <c r="E18" s="13">
        <v>1268641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25</v>
      </c>
      <c r="C19" s="12">
        <v>348</v>
      </c>
      <c r="D19" s="12">
        <v>665</v>
      </c>
      <c r="E19" s="13">
        <v>97847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26</v>
      </c>
      <c r="C20" s="12">
        <v>131</v>
      </c>
      <c r="D20" s="12">
        <v>227</v>
      </c>
      <c r="E20" s="13">
        <v>30379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27</v>
      </c>
      <c r="C21" s="12">
        <v>560</v>
      </c>
      <c r="D21" s="13">
        <v>1170</v>
      </c>
      <c r="E21" s="13">
        <v>169139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28</v>
      </c>
      <c r="C22" s="13">
        <v>2422</v>
      </c>
      <c r="D22" s="13">
        <v>4542</v>
      </c>
      <c r="E22" s="13">
        <v>663687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29</v>
      </c>
      <c r="C23" s="13">
        <v>10872</v>
      </c>
      <c r="D23" s="13">
        <v>21991</v>
      </c>
      <c r="E23" s="13">
        <v>3801337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30</v>
      </c>
      <c r="C24" s="13">
        <v>1219</v>
      </c>
      <c r="D24" s="13">
        <v>2255</v>
      </c>
      <c r="E24" s="13">
        <v>330660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31</v>
      </c>
      <c r="C25" s="12">
        <v>687</v>
      </c>
      <c r="D25" s="13">
        <v>1449</v>
      </c>
      <c r="E25" s="13">
        <v>208130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32</v>
      </c>
      <c r="C26" s="12">
        <v>603</v>
      </c>
      <c r="D26" s="13">
        <v>1186</v>
      </c>
      <c r="E26" s="13">
        <v>167790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33</v>
      </c>
      <c r="C27" s="13">
        <v>1743</v>
      </c>
      <c r="D27" s="13">
        <v>3526</v>
      </c>
      <c r="E27" s="13">
        <v>501913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34</v>
      </c>
      <c r="C28" s="13">
        <v>1339</v>
      </c>
      <c r="D28" s="13">
        <v>2402</v>
      </c>
      <c r="E28" s="13">
        <v>354673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35</v>
      </c>
      <c r="C29" s="13">
        <v>60911</v>
      </c>
      <c r="D29" s="13">
        <v>110953</v>
      </c>
      <c r="E29" s="13">
        <v>19925156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36</v>
      </c>
      <c r="C30" s="12">
        <v>453</v>
      </c>
      <c r="D30" s="13">
        <v>812</v>
      </c>
      <c r="E30" s="13">
        <v>118092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37</v>
      </c>
      <c r="C31" s="13">
        <v>946</v>
      </c>
      <c r="D31" s="13">
        <v>1902</v>
      </c>
      <c r="E31" s="13">
        <v>278796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38</v>
      </c>
      <c r="C32" s="13">
        <v>1288</v>
      </c>
      <c r="D32" s="13">
        <v>2407</v>
      </c>
      <c r="E32" s="13">
        <v>372372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39</v>
      </c>
      <c r="C33" s="13">
        <v>2317</v>
      </c>
      <c r="D33" s="13">
        <v>4204</v>
      </c>
      <c r="E33" s="13">
        <v>664745</v>
      </c>
    </row>
    <row r="34" spans="1:5" x14ac:dyDescent="0.25">
      <c r="A34" s="3">
        <v>32</v>
      </c>
      <c r="B34" s="12" t="s">
        <v>40</v>
      </c>
      <c r="C34" s="12">
        <v>357</v>
      </c>
      <c r="D34" s="12">
        <v>711</v>
      </c>
      <c r="E34" s="13">
        <v>102998</v>
      </c>
    </row>
    <row r="35" spans="1:5" x14ac:dyDescent="0.25">
      <c r="A35" s="3">
        <v>33</v>
      </c>
      <c r="B35" s="12" t="s">
        <v>41</v>
      </c>
      <c r="C35" s="12">
        <v>892</v>
      </c>
      <c r="D35" s="13">
        <v>1556</v>
      </c>
      <c r="E35" s="13">
        <v>240497</v>
      </c>
    </row>
    <row r="36" spans="1:5" x14ac:dyDescent="0.25">
      <c r="A36" s="3">
        <v>34</v>
      </c>
      <c r="B36" s="12" t="s">
        <v>42</v>
      </c>
      <c r="C36" s="13">
        <v>1879</v>
      </c>
      <c r="D36" s="13">
        <v>3974</v>
      </c>
      <c r="E36" s="13">
        <v>603070</v>
      </c>
    </row>
    <row r="37" spans="1:5" x14ac:dyDescent="0.25">
      <c r="A37" s="3">
        <v>35</v>
      </c>
      <c r="B37" s="12" t="s">
        <v>43</v>
      </c>
      <c r="C37" s="12">
        <v>176</v>
      </c>
      <c r="D37" s="12">
        <v>395</v>
      </c>
      <c r="E37" s="13">
        <v>54407</v>
      </c>
    </row>
    <row r="38" spans="1:5" x14ac:dyDescent="0.25">
      <c r="A38" s="3">
        <v>36</v>
      </c>
      <c r="B38" s="12" t="s">
        <v>44</v>
      </c>
      <c r="C38" s="12">
        <v>692</v>
      </c>
      <c r="D38" s="13">
        <v>1146</v>
      </c>
      <c r="E38" s="13">
        <v>168996</v>
      </c>
    </row>
    <row r="39" spans="1:5" x14ac:dyDescent="0.25">
      <c r="A39" s="3">
        <v>37</v>
      </c>
      <c r="B39" s="12" t="s">
        <v>45</v>
      </c>
      <c r="C39" s="12">
        <v>256</v>
      </c>
      <c r="D39" s="12">
        <v>496</v>
      </c>
      <c r="E39" s="13">
        <v>72058</v>
      </c>
    </row>
    <row r="40" spans="1:5" x14ac:dyDescent="0.25">
      <c r="A40" s="3">
        <v>38</v>
      </c>
      <c r="B40" s="12" t="s">
        <v>46</v>
      </c>
      <c r="C40" s="12">
        <v>316</v>
      </c>
      <c r="D40" s="12">
        <v>625</v>
      </c>
      <c r="E40" s="13">
        <v>88115</v>
      </c>
    </row>
    <row r="41" spans="1:5" x14ac:dyDescent="0.25">
      <c r="A41" s="3">
        <v>39</v>
      </c>
      <c r="B41" s="12" t="s">
        <v>47</v>
      </c>
      <c r="C41" s="12">
        <v>141</v>
      </c>
      <c r="D41" s="12">
        <v>255</v>
      </c>
      <c r="E41" s="13">
        <v>35231</v>
      </c>
    </row>
    <row r="42" spans="1:5" x14ac:dyDescent="0.25">
      <c r="A42" s="3">
        <v>40</v>
      </c>
      <c r="B42" s="12" t="s">
        <v>48</v>
      </c>
      <c r="C42" s="12">
        <v>643</v>
      </c>
      <c r="D42" s="13">
        <v>1286</v>
      </c>
      <c r="E42" s="13">
        <v>183049</v>
      </c>
    </row>
    <row r="43" spans="1:5" x14ac:dyDescent="0.25">
      <c r="A43" s="3">
        <v>41</v>
      </c>
      <c r="B43" s="12" t="s">
        <v>49</v>
      </c>
      <c r="C43" s="12">
        <v>139</v>
      </c>
      <c r="D43" s="12">
        <v>257</v>
      </c>
      <c r="E43" s="13">
        <v>34224</v>
      </c>
    </row>
    <row r="44" spans="1:5" x14ac:dyDescent="0.25">
      <c r="A44" s="3">
        <v>42</v>
      </c>
      <c r="B44" s="12" t="s">
        <v>50</v>
      </c>
      <c r="C44" s="13">
        <v>1236</v>
      </c>
      <c r="D44" s="13">
        <v>2665</v>
      </c>
      <c r="E44" s="13">
        <v>386239</v>
      </c>
    </row>
    <row r="45" spans="1:5" x14ac:dyDescent="0.25">
      <c r="A45" s="3">
        <v>43</v>
      </c>
      <c r="B45" s="12" t="s">
        <v>51</v>
      </c>
      <c r="C45" s="13">
        <v>966</v>
      </c>
      <c r="D45" s="13">
        <v>1939</v>
      </c>
      <c r="E45" s="13">
        <v>275064</v>
      </c>
    </row>
    <row r="46" spans="1:5" x14ac:dyDescent="0.25">
      <c r="A46" s="3">
        <v>44</v>
      </c>
      <c r="B46" s="12" t="s">
        <v>52</v>
      </c>
      <c r="C46" s="12">
        <v>138</v>
      </c>
      <c r="D46" s="12">
        <v>259</v>
      </c>
      <c r="E46" s="13">
        <v>46786</v>
      </c>
    </row>
    <row r="47" spans="1:5" x14ac:dyDescent="0.25">
      <c r="A47" s="3">
        <v>45</v>
      </c>
      <c r="B47" s="12" t="s">
        <v>53</v>
      </c>
      <c r="C47" s="12">
        <v>279</v>
      </c>
      <c r="D47" s="12">
        <v>574</v>
      </c>
      <c r="E47" s="13">
        <v>76842</v>
      </c>
    </row>
    <row r="48" spans="1:5" x14ac:dyDescent="0.25">
      <c r="A48" s="3">
        <v>46</v>
      </c>
      <c r="B48" s="12" t="s">
        <v>54</v>
      </c>
      <c r="C48" s="13">
        <v>941</v>
      </c>
      <c r="D48" s="13">
        <v>1848</v>
      </c>
      <c r="E48" s="13">
        <v>279593</v>
      </c>
    </row>
    <row r="49" spans="1:5" x14ac:dyDescent="0.25">
      <c r="A49" s="3">
        <v>47</v>
      </c>
      <c r="B49" s="12" t="s">
        <v>55</v>
      </c>
      <c r="C49" s="12">
        <v>829</v>
      </c>
      <c r="D49" s="13">
        <v>1682</v>
      </c>
      <c r="E49" s="13">
        <v>246388</v>
      </c>
    </row>
    <row r="50" spans="1:5" x14ac:dyDescent="0.25">
      <c r="A50" s="3">
        <v>48</v>
      </c>
      <c r="B50" s="12" t="s">
        <v>56</v>
      </c>
      <c r="C50" s="13">
        <v>1213</v>
      </c>
      <c r="D50" s="13">
        <v>2342</v>
      </c>
      <c r="E50" s="13">
        <v>348014</v>
      </c>
    </row>
    <row r="51" spans="1:5" x14ac:dyDescent="0.25">
      <c r="A51" s="3">
        <v>49</v>
      </c>
      <c r="B51" s="12" t="s">
        <v>57</v>
      </c>
      <c r="C51" s="13">
        <v>1215</v>
      </c>
      <c r="D51" s="13">
        <v>2230</v>
      </c>
      <c r="E51" s="13">
        <v>325525</v>
      </c>
    </row>
    <row r="52" spans="1:5" x14ac:dyDescent="0.25">
      <c r="A52" s="3">
        <v>50</v>
      </c>
      <c r="B52" s="12" t="s">
        <v>58</v>
      </c>
      <c r="C52" s="13">
        <v>1935</v>
      </c>
      <c r="D52" s="13">
        <v>4165</v>
      </c>
      <c r="E52" s="13">
        <v>606383</v>
      </c>
    </row>
    <row r="53" spans="1:5" x14ac:dyDescent="0.25">
      <c r="A53" s="3">
        <v>51</v>
      </c>
      <c r="B53" s="12" t="s">
        <v>59</v>
      </c>
      <c r="C53" s="12">
        <v>258</v>
      </c>
      <c r="D53" s="12">
        <v>538</v>
      </c>
      <c r="E53" s="13">
        <v>77477</v>
      </c>
    </row>
    <row r="54" spans="1:5" x14ac:dyDescent="0.25">
      <c r="A54" s="3">
        <v>52</v>
      </c>
      <c r="B54" s="12" t="s">
        <v>60</v>
      </c>
      <c r="C54" s="13">
        <v>948</v>
      </c>
      <c r="D54" s="13">
        <v>1967</v>
      </c>
      <c r="E54" s="13">
        <v>304477</v>
      </c>
    </row>
    <row r="55" spans="1:5" x14ac:dyDescent="0.25">
      <c r="A55" s="3">
        <v>53</v>
      </c>
      <c r="B55" s="12" t="s">
        <v>61</v>
      </c>
      <c r="C55" s="12">
        <v>829</v>
      </c>
      <c r="D55" s="13">
        <v>1764</v>
      </c>
      <c r="E55" s="13">
        <v>264194</v>
      </c>
    </row>
    <row r="56" spans="1:5" x14ac:dyDescent="0.25">
      <c r="A56" s="3">
        <v>54</v>
      </c>
      <c r="B56" s="12" t="s">
        <v>62</v>
      </c>
      <c r="C56" s="12">
        <v>321</v>
      </c>
      <c r="D56" s="12">
        <v>652</v>
      </c>
      <c r="E56" s="13">
        <v>98349</v>
      </c>
    </row>
    <row r="57" spans="1:5" x14ac:dyDescent="0.25">
      <c r="A57" s="3">
        <v>55</v>
      </c>
      <c r="B57" s="12" t="s">
        <v>63</v>
      </c>
      <c r="C57" s="13">
        <v>6509</v>
      </c>
      <c r="D57" s="13">
        <v>12884</v>
      </c>
      <c r="E57" s="13">
        <v>2103883</v>
      </c>
    </row>
    <row r="58" spans="1:5" x14ac:dyDescent="0.25">
      <c r="A58" s="3">
        <v>56</v>
      </c>
      <c r="B58" s="12" t="s">
        <v>64</v>
      </c>
      <c r="C58" s="13">
        <v>2031</v>
      </c>
      <c r="D58" s="13">
        <v>3937</v>
      </c>
      <c r="E58" s="13">
        <v>557721</v>
      </c>
    </row>
    <row r="59" spans="1:5" x14ac:dyDescent="0.25">
      <c r="A59" s="3">
        <v>57</v>
      </c>
      <c r="B59" s="12" t="s">
        <v>65</v>
      </c>
      <c r="C59" s="12">
        <v>580</v>
      </c>
      <c r="D59" s="13">
        <v>1115</v>
      </c>
      <c r="E59" s="13">
        <v>163238</v>
      </c>
    </row>
    <row r="60" spans="1:5" x14ac:dyDescent="0.25">
      <c r="A60" s="3">
        <v>58</v>
      </c>
      <c r="B60" s="12" t="s">
        <v>66</v>
      </c>
      <c r="C60" s="13">
        <v>1521</v>
      </c>
      <c r="D60" s="13">
        <v>2762</v>
      </c>
      <c r="E60" s="13">
        <v>414275</v>
      </c>
    </row>
    <row r="61" spans="1:5" x14ac:dyDescent="0.25">
      <c r="A61" s="3">
        <v>59</v>
      </c>
      <c r="B61" s="12" t="s">
        <v>67</v>
      </c>
      <c r="C61" s="12">
        <v>323</v>
      </c>
      <c r="D61" s="12">
        <v>718</v>
      </c>
      <c r="E61" s="13">
        <v>101116</v>
      </c>
    </row>
    <row r="62" spans="1:5" x14ac:dyDescent="0.25">
      <c r="A62" s="3">
        <v>60</v>
      </c>
      <c r="B62" s="12" t="s">
        <v>68</v>
      </c>
      <c r="C62" s="13">
        <v>1685</v>
      </c>
      <c r="D62" s="13">
        <v>3374</v>
      </c>
      <c r="E62" s="13">
        <v>533294</v>
      </c>
    </row>
    <row r="63" spans="1:5" x14ac:dyDescent="0.25">
      <c r="A63" s="3">
        <v>61</v>
      </c>
      <c r="B63" s="2" t="s">
        <v>126</v>
      </c>
      <c r="C63" s="12">
        <v>584</v>
      </c>
      <c r="D63" s="12">
        <v>1132</v>
      </c>
      <c r="E63" s="13">
        <v>167543</v>
      </c>
    </row>
    <row r="64" spans="1:5" x14ac:dyDescent="0.25">
      <c r="A64" s="3">
        <v>62</v>
      </c>
      <c r="B64" s="12" t="s">
        <v>70</v>
      </c>
      <c r="C64" s="13">
        <v>34250</v>
      </c>
      <c r="D64" s="13">
        <v>67290</v>
      </c>
      <c r="E64" s="13">
        <v>11680661.869999999</v>
      </c>
    </row>
    <row r="65" spans="1:5" x14ac:dyDescent="0.25">
      <c r="A65" s="3">
        <v>63</v>
      </c>
      <c r="B65" s="12" t="s">
        <v>71</v>
      </c>
      <c r="C65" s="12">
        <v>159</v>
      </c>
      <c r="D65" s="12">
        <v>325</v>
      </c>
      <c r="E65" s="13">
        <v>52457</v>
      </c>
    </row>
    <row r="66" spans="1:5" x14ac:dyDescent="0.25">
      <c r="A66" s="3">
        <v>64</v>
      </c>
      <c r="B66" s="12" t="s">
        <v>72</v>
      </c>
      <c r="C66" s="12">
        <v>548</v>
      </c>
      <c r="D66" s="13">
        <v>1156</v>
      </c>
      <c r="E66" s="13">
        <v>163147</v>
      </c>
    </row>
    <row r="67" spans="1:5" x14ac:dyDescent="0.25">
      <c r="A67" s="3">
        <v>65</v>
      </c>
      <c r="B67" s="12" t="s">
        <v>73</v>
      </c>
      <c r="C67" s="12">
        <v>536</v>
      </c>
      <c r="D67" s="13">
        <v>1056</v>
      </c>
      <c r="E67" s="13">
        <v>152857</v>
      </c>
    </row>
    <row r="68" spans="1:5" x14ac:dyDescent="0.25">
      <c r="A68" s="3">
        <v>66</v>
      </c>
      <c r="B68" s="12" t="s">
        <v>74</v>
      </c>
      <c r="C68" s="13">
        <v>1794</v>
      </c>
      <c r="D68" s="13">
        <v>4022</v>
      </c>
      <c r="E68" s="13">
        <v>635937</v>
      </c>
    </row>
    <row r="69" spans="1:5" x14ac:dyDescent="0.25">
      <c r="A69" s="3">
        <v>67</v>
      </c>
      <c r="B69" s="12" t="s">
        <v>75</v>
      </c>
      <c r="C69" s="12">
        <v>291</v>
      </c>
      <c r="D69" s="12">
        <v>588</v>
      </c>
      <c r="E69" s="13">
        <v>82966</v>
      </c>
    </row>
    <row r="70" spans="1:5" x14ac:dyDescent="0.25">
      <c r="A70" s="3">
        <v>68</v>
      </c>
      <c r="B70" s="12" t="s">
        <v>76</v>
      </c>
      <c r="C70" s="12">
        <v>477</v>
      </c>
      <c r="D70" s="12">
        <v>991</v>
      </c>
      <c r="E70" s="13">
        <v>140827</v>
      </c>
    </row>
    <row r="71" spans="1:5" x14ac:dyDescent="0.25">
      <c r="A71" s="3">
        <v>69</v>
      </c>
      <c r="B71" s="12" t="s">
        <v>77</v>
      </c>
      <c r="C71" s="13">
        <v>11403</v>
      </c>
      <c r="D71" s="13">
        <v>18742</v>
      </c>
      <c r="E71" s="13">
        <v>3083075</v>
      </c>
    </row>
    <row r="72" spans="1:5" x14ac:dyDescent="0.25">
      <c r="A72" s="3">
        <v>70</v>
      </c>
      <c r="B72" s="12" t="s">
        <v>78</v>
      </c>
      <c r="C72" s="13">
        <v>2626</v>
      </c>
      <c r="D72" s="13">
        <v>5778</v>
      </c>
      <c r="E72" s="13">
        <v>891477</v>
      </c>
    </row>
    <row r="73" spans="1:5" x14ac:dyDescent="0.25">
      <c r="A73" s="3">
        <v>71</v>
      </c>
      <c r="B73" s="12" t="s">
        <v>79</v>
      </c>
      <c r="C73" s="13">
        <v>2317</v>
      </c>
      <c r="D73" s="13">
        <v>5656</v>
      </c>
      <c r="E73" s="13">
        <v>883369</v>
      </c>
    </row>
    <row r="74" spans="1:5" x14ac:dyDescent="0.25">
      <c r="A74" s="3">
        <v>72</v>
      </c>
      <c r="B74" s="12" t="s">
        <v>80</v>
      </c>
      <c r="C74" s="12">
        <v>420</v>
      </c>
      <c r="D74" s="12">
        <v>820</v>
      </c>
      <c r="E74" s="13">
        <v>116214</v>
      </c>
    </row>
    <row r="75" spans="1:5" x14ac:dyDescent="0.25">
      <c r="A75" s="3">
        <v>73</v>
      </c>
      <c r="B75" s="12" t="s">
        <v>81</v>
      </c>
      <c r="C75" s="13">
        <v>5907</v>
      </c>
      <c r="D75" s="13">
        <v>13534</v>
      </c>
      <c r="E75" s="13">
        <v>2140497</v>
      </c>
    </row>
    <row r="76" spans="1:5" x14ac:dyDescent="0.25">
      <c r="A76" s="3">
        <v>74</v>
      </c>
      <c r="B76" s="12" t="s">
        <v>127</v>
      </c>
      <c r="C76" s="13">
        <v>2820</v>
      </c>
      <c r="D76" s="13">
        <v>5813</v>
      </c>
      <c r="E76" s="13">
        <v>867033</v>
      </c>
    </row>
    <row r="77" spans="1:5" x14ac:dyDescent="0.25">
      <c r="A77" s="3">
        <v>75</v>
      </c>
      <c r="B77" s="12" t="s">
        <v>83</v>
      </c>
      <c r="C77" s="12">
        <v>304</v>
      </c>
      <c r="D77" s="12">
        <v>578</v>
      </c>
      <c r="E77" s="13">
        <v>85256</v>
      </c>
    </row>
    <row r="78" spans="1:5" x14ac:dyDescent="0.25">
      <c r="A78" s="3">
        <v>76</v>
      </c>
      <c r="B78" s="12" t="s">
        <v>84</v>
      </c>
      <c r="C78" s="12">
        <v>446</v>
      </c>
      <c r="D78" s="12">
        <v>854</v>
      </c>
      <c r="E78" s="13">
        <v>128037</v>
      </c>
    </row>
    <row r="79" spans="1:5" x14ac:dyDescent="0.25">
      <c r="A79" s="3">
        <v>77</v>
      </c>
      <c r="B79" s="12" t="s">
        <v>85</v>
      </c>
      <c r="C79" s="12">
        <v>942</v>
      </c>
      <c r="D79" s="13">
        <v>1789</v>
      </c>
      <c r="E79" s="13">
        <v>239489</v>
      </c>
    </row>
    <row r="80" spans="1:5" x14ac:dyDescent="0.25">
      <c r="A80" s="3">
        <v>78</v>
      </c>
      <c r="B80" s="12" t="s">
        <v>86</v>
      </c>
      <c r="C80" s="12">
        <v>196</v>
      </c>
      <c r="D80" s="12">
        <v>407</v>
      </c>
      <c r="E80" s="13">
        <v>63438</v>
      </c>
    </row>
    <row r="81" spans="1:5" x14ac:dyDescent="0.25">
      <c r="A81" s="3">
        <v>79</v>
      </c>
      <c r="B81" s="12" t="s">
        <v>87</v>
      </c>
      <c r="C81" s="12">
        <v>547</v>
      </c>
      <c r="D81" s="13">
        <v>1016</v>
      </c>
      <c r="E81" s="13">
        <v>148642</v>
      </c>
    </row>
    <row r="82" spans="1:5" x14ac:dyDescent="0.25">
      <c r="A82" s="3">
        <v>80</v>
      </c>
      <c r="B82" s="12" t="s">
        <v>88</v>
      </c>
      <c r="C82" s="12">
        <v>792</v>
      </c>
      <c r="D82" s="13">
        <v>1564</v>
      </c>
      <c r="E82" s="13">
        <v>222098</v>
      </c>
    </row>
    <row r="83" spans="1:5" x14ac:dyDescent="0.25">
      <c r="A83" s="3">
        <v>82</v>
      </c>
      <c r="B83" s="12" t="s">
        <v>89</v>
      </c>
      <c r="C83" s="13">
        <v>5492</v>
      </c>
      <c r="D83" s="13">
        <v>10842</v>
      </c>
      <c r="E83" s="13">
        <v>1726224</v>
      </c>
    </row>
    <row r="84" spans="1:5" x14ac:dyDescent="0.25">
      <c r="A84" s="3">
        <v>83</v>
      </c>
      <c r="B84" s="12" t="s">
        <v>90</v>
      </c>
      <c r="C84" s="12">
        <v>317</v>
      </c>
      <c r="D84" s="12">
        <v>672</v>
      </c>
      <c r="E84" s="13">
        <v>100331</v>
      </c>
    </row>
    <row r="85" spans="1:5" x14ac:dyDescent="0.25">
      <c r="A85" s="3">
        <v>84</v>
      </c>
      <c r="B85" s="12" t="s">
        <v>91</v>
      </c>
      <c r="C85" s="12">
        <v>317</v>
      </c>
      <c r="D85" s="12">
        <v>619</v>
      </c>
      <c r="E85" s="13">
        <v>99505</v>
      </c>
    </row>
    <row r="86" spans="1:5" x14ac:dyDescent="0.25">
      <c r="A86" s="3">
        <v>85</v>
      </c>
      <c r="B86" s="12" t="s">
        <v>92</v>
      </c>
      <c r="C86" s="13">
        <v>1762</v>
      </c>
      <c r="D86" s="13">
        <v>3142</v>
      </c>
      <c r="E86" s="13">
        <v>483395</v>
      </c>
    </row>
    <row r="87" spans="1:5" x14ac:dyDescent="0.25">
      <c r="A87" s="3">
        <v>86</v>
      </c>
      <c r="B87" s="12" t="s">
        <v>93</v>
      </c>
      <c r="C87" s="13">
        <v>2869</v>
      </c>
      <c r="D87" s="13">
        <v>5991</v>
      </c>
      <c r="E87" s="13">
        <v>928437</v>
      </c>
    </row>
    <row r="88" spans="1:5" x14ac:dyDescent="0.25">
      <c r="A88" s="14">
        <v>87</v>
      </c>
      <c r="B88" s="15" t="s">
        <v>94</v>
      </c>
      <c r="C88" s="12">
        <v>313</v>
      </c>
      <c r="D88" s="12">
        <v>574</v>
      </c>
      <c r="E88" s="13">
        <v>79932</v>
      </c>
    </row>
    <row r="89" spans="1:5" x14ac:dyDescent="0.25">
      <c r="A89" s="14">
        <v>88</v>
      </c>
      <c r="B89" s="15" t="s">
        <v>95</v>
      </c>
      <c r="C89" s="12">
        <v>26</v>
      </c>
      <c r="D89" s="12">
        <v>54</v>
      </c>
      <c r="E89" s="13">
        <v>8073</v>
      </c>
    </row>
    <row r="90" spans="1:5" x14ac:dyDescent="0.25">
      <c r="A90" s="14">
        <v>92</v>
      </c>
      <c r="B90" s="15" t="s">
        <v>96</v>
      </c>
      <c r="C90" s="13">
        <v>1227</v>
      </c>
      <c r="D90" s="13">
        <v>2355</v>
      </c>
      <c r="E90" s="13">
        <v>461091</v>
      </c>
    </row>
    <row r="91" spans="1:5" x14ac:dyDescent="0.25">
      <c r="A91" s="14" t="s">
        <v>128</v>
      </c>
      <c r="B91" s="15" t="s">
        <v>97</v>
      </c>
      <c r="C91" s="13">
        <v>1665</v>
      </c>
      <c r="D91" s="13">
        <v>3474</v>
      </c>
      <c r="E91" s="13">
        <v>735103</v>
      </c>
    </row>
    <row r="92" spans="1:5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129</v>
      </c>
      <c r="C93" s="7">
        <f>SUM(C5:C92)</f>
        <v>227397</v>
      </c>
      <c r="D93" s="7">
        <f>SUM(D5:D92)</f>
        <v>439746</v>
      </c>
      <c r="E93" s="7">
        <f>SUM(E5:E92)</f>
        <v>72756863.870000005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x14ac:dyDescent="0.25">
      <c r="A96" s="12" t="s">
        <v>131</v>
      </c>
      <c r="B96" s="12"/>
      <c r="C96" s="13"/>
      <c r="D96" s="13"/>
      <c r="E96" s="13"/>
    </row>
    <row r="97" spans="1:5" x14ac:dyDescent="0.25"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144</v>
      </c>
    </row>
    <row r="4" spans="1:5" s="4" customFormat="1" ht="32.2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x14ac:dyDescent="0.25">
      <c r="A5" s="3">
        <v>1</v>
      </c>
      <c r="B5" s="12" t="s">
        <v>11</v>
      </c>
      <c r="C5" s="12">
        <v>738</v>
      </c>
      <c r="D5" s="13">
        <v>1317</v>
      </c>
      <c r="E5" s="13">
        <v>193450</v>
      </c>
    </row>
    <row r="6" spans="1:5" x14ac:dyDescent="0.25">
      <c r="A6" s="3">
        <v>2</v>
      </c>
      <c r="B6" s="12" t="s">
        <v>12</v>
      </c>
      <c r="C6" s="13">
        <v>10433</v>
      </c>
      <c r="D6" s="13">
        <v>21251</v>
      </c>
      <c r="E6" s="13">
        <v>3330826.72</v>
      </c>
    </row>
    <row r="7" spans="1:5" x14ac:dyDescent="0.25">
      <c r="A7" s="3">
        <v>3</v>
      </c>
      <c r="B7" s="12" t="s">
        <v>13</v>
      </c>
      <c r="C7" s="13">
        <v>1204</v>
      </c>
      <c r="D7" s="13">
        <v>2311</v>
      </c>
      <c r="E7" s="13">
        <v>327926</v>
      </c>
    </row>
    <row r="8" spans="1:5" x14ac:dyDescent="0.25">
      <c r="A8" s="3">
        <v>4</v>
      </c>
      <c r="B8" s="12" t="s">
        <v>14</v>
      </c>
      <c r="C8" s="13">
        <v>2202</v>
      </c>
      <c r="D8" s="13">
        <v>4032</v>
      </c>
      <c r="E8" s="13">
        <v>657689</v>
      </c>
    </row>
    <row r="9" spans="1:5" x14ac:dyDescent="0.25">
      <c r="A9" s="3">
        <v>5</v>
      </c>
      <c r="B9" s="12" t="s">
        <v>15</v>
      </c>
      <c r="C9" s="13">
        <v>2005</v>
      </c>
      <c r="D9" s="13">
        <v>3848</v>
      </c>
      <c r="E9" s="13">
        <v>605570</v>
      </c>
    </row>
    <row r="10" spans="1:5" x14ac:dyDescent="0.25">
      <c r="A10" s="3">
        <v>6</v>
      </c>
      <c r="B10" s="12" t="s">
        <v>16</v>
      </c>
      <c r="C10" s="12">
        <v>200</v>
      </c>
      <c r="D10" s="12">
        <v>387</v>
      </c>
      <c r="E10" s="13">
        <v>53690</v>
      </c>
    </row>
    <row r="11" spans="1:5" x14ac:dyDescent="0.25">
      <c r="A11" s="3">
        <v>7</v>
      </c>
      <c r="B11" s="12" t="s">
        <v>17</v>
      </c>
      <c r="C11" s="13">
        <v>2818</v>
      </c>
      <c r="D11" s="13">
        <v>5220</v>
      </c>
      <c r="E11" s="13">
        <v>828618.67</v>
      </c>
    </row>
    <row r="12" spans="1:5" x14ac:dyDescent="0.25">
      <c r="A12" s="3">
        <v>8</v>
      </c>
      <c r="B12" s="12" t="s">
        <v>18</v>
      </c>
      <c r="C12" s="12">
        <v>782</v>
      </c>
      <c r="D12" s="13">
        <v>1581</v>
      </c>
      <c r="E12" s="13">
        <v>218009</v>
      </c>
    </row>
    <row r="13" spans="1:5" x14ac:dyDescent="0.25">
      <c r="A13" s="3">
        <v>9</v>
      </c>
      <c r="B13" s="12" t="s">
        <v>19</v>
      </c>
      <c r="C13" s="13">
        <v>1391</v>
      </c>
      <c r="D13" s="13">
        <v>2431</v>
      </c>
      <c r="E13" s="13">
        <v>385776</v>
      </c>
    </row>
    <row r="14" spans="1:5" x14ac:dyDescent="0.25">
      <c r="A14" s="3">
        <v>10</v>
      </c>
      <c r="B14" s="12" t="s">
        <v>20</v>
      </c>
      <c r="C14" s="13">
        <v>1649</v>
      </c>
      <c r="D14" s="13">
        <v>3336</v>
      </c>
      <c r="E14" s="13">
        <v>529139</v>
      </c>
    </row>
    <row r="15" spans="1:5" x14ac:dyDescent="0.25">
      <c r="A15" s="3">
        <v>11</v>
      </c>
      <c r="B15" s="12" t="s">
        <v>21</v>
      </c>
      <c r="C15" s="13">
        <v>2165</v>
      </c>
      <c r="D15" s="13">
        <v>4291</v>
      </c>
      <c r="E15" s="13">
        <v>749544</v>
      </c>
    </row>
    <row r="16" spans="1:5" x14ac:dyDescent="0.25">
      <c r="A16" s="3">
        <v>12</v>
      </c>
      <c r="B16" s="12" t="s">
        <v>22</v>
      </c>
      <c r="C16" s="12">
        <v>537</v>
      </c>
      <c r="D16" s="13">
        <v>1111</v>
      </c>
      <c r="E16" s="13">
        <v>164017</v>
      </c>
    </row>
    <row r="17" spans="1:11" x14ac:dyDescent="0.25">
      <c r="A17" s="3">
        <v>13</v>
      </c>
      <c r="B17" s="12" t="s">
        <v>23</v>
      </c>
      <c r="C17" s="13">
        <v>1376</v>
      </c>
      <c r="D17" s="13">
        <v>2582</v>
      </c>
      <c r="E17" s="13">
        <v>392407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24</v>
      </c>
      <c r="C18" s="13">
        <v>3588</v>
      </c>
      <c r="D18" s="13">
        <v>7561</v>
      </c>
      <c r="E18" s="13">
        <v>1272528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25</v>
      </c>
      <c r="C19" s="12">
        <v>346</v>
      </c>
      <c r="D19" s="12">
        <v>653</v>
      </c>
      <c r="E19" s="13">
        <v>92707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26</v>
      </c>
      <c r="C20" s="12">
        <v>141</v>
      </c>
      <c r="D20" s="12">
        <v>243</v>
      </c>
      <c r="E20" s="13">
        <v>34807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27</v>
      </c>
      <c r="C21" s="12">
        <v>567</v>
      </c>
      <c r="D21" s="13">
        <v>1190</v>
      </c>
      <c r="E21" s="13">
        <v>175056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28</v>
      </c>
      <c r="C22" s="13">
        <v>2412</v>
      </c>
      <c r="D22" s="13">
        <v>4512</v>
      </c>
      <c r="E22" s="13">
        <v>657294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29</v>
      </c>
      <c r="C23" s="13">
        <v>10899</v>
      </c>
      <c r="D23" s="13">
        <v>21878</v>
      </c>
      <c r="E23" s="13">
        <v>3860541.36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30</v>
      </c>
      <c r="C24" s="13">
        <v>1194</v>
      </c>
      <c r="D24" s="13">
        <v>2215</v>
      </c>
      <c r="E24" s="13">
        <v>327381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31</v>
      </c>
      <c r="C25" s="12">
        <v>700</v>
      </c>
      <c r="D25" s="13">
        <v>1454</v>
      </c>
      <c r="E25" s="13">
        <v>213026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32</v>
      </c>
      <c r="C26" s="12">
        <v>613</v>
      </c>
      <c r="D26" s="13">
        <v>1197</v>
      </c>
      <c r="E26" s="13">
        <v>162032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33</v>
      </c>
      <c r="C27" s="13">
        <v>1741</v>
      </c>
      <c r="D27" s="13">
        <v>3519</v>
      </c>
      <c r="E27" s="13">
        <v>498429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34</v>
      </c>
      <c r="C28" s="13">
        <v>1360</v>
      </c>
      <c r="D28" s="13">
        <v>2442</v>
      </c>
      <c r="E28" s="13">
        <v>364690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35</v>
      </c>
      <c r="C29" s="13">
        <v>60866</v>
      </c>
      <c r="D29" s="13">
        <v>110639</v>
      </c>
      <c r="E29" s="13">
        <v>19897552.09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36</v>
      </c>
      <c r="C30" s="12">
        <v>460</v>
      </c>
      <c r="D30" s="13">
        <v>839</v>
      </c>
      <c r="E30" s="13">
        <v>117610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37</v>
      </c>
      <c r="C31" s="13">
        <v>952</v>
      </c>
      <c r="D31" s="13">
        <v>1933</v>
      </c>
      <c r="E31" s="13">
        <v>276615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38</v>
      </c>
      <c r="C32" s="13">
        <v>1310</v>
      </c>
      <c r="D32" s="13">
        <v>2461</v>
      </c>
      <c r="E32" s="13">
        <v>380265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39</v>
      </c>
      <c r="C33" s="13">
        <v>2312</v>
      </c>
      <c r="D33" s="13">
        <v>4173</v>
      </c>
      <c r="E33" s="13">
        <v>658775</v>
      </c>
    </row>
    <row r="34" spans="1:5" x14ac:dyDescent="0.25">
      <c r="A34" s="3">
        <v>32</v>
      </c>
      <c r="B34" s="12" t="s">
        <v>40</v>
      </c>
      <c r="C34" s="12">
        <v>351</v>
      </c>
      <c r="D34" s="12">
        <v>692</v>
      </c>
      <c r="E34" s="13">
        <v>100193</v>
      </c>
    </row>
    <row r="35" spans="1:5" x14ac:dyDescent="0.25">
      <c r="A35" s="3">
        <v>33</v>
      </c>
      <c r="B35" s="12" t="s">
        <v>41</v>
      </c>
      <c r="C35" s="12">
        <v>886</v>
      </c>
      <c r="D35" s="13">
        <v>1562</v>
      </c>
      <c r="E35" s="13">
        <v>241329</v>
      </c>
    </row>
    <row r="36" spans="1:5" x14ac:dyDescent="0.25">
      <c r="A36" s="3">
        <v>34</v>
      </c>
      <c r="B36" s="12" t="s">
        <v>42</v>
      </c>
      <c r="C36" s="13">
        <v>1896</v>
      </c>
      <c r="D36" s="13">
        <v>4022</v>
      </c>
      <c r="E36" s="13">
        <v>603065</v>
      </c>
    </row>
    <row r="37" spans="1:5" x14ac:dyDescent="0.25">
      <c r="A37" s="3">
        <v>35</v>
      </c>
      <c r="B37" s="12" t="s">
        <v>43</v>
      </c>
      <c r="C37" s="12">
        <v>174</v>
      </c>
      <c r="D37" s="12">
        <v>391</v>
      </c>
      <c r="E37" s="13">
        <v>54939</v>
      </c>
    </row>
    <row r="38" spans="1:5" x14ac:dyDescent="0.25">
      <c r="A38" s="3">
        <v>36</v>
      </c>
      <c r="B38" s="12" t="s">
        <v>44</v>
      </c>
      <c r="C38" s="12">
        <v>716</v>
      </c>
      <c r="D38" s="13">
        <v>1198</v>
      </c>
      <c r="E38" s="13">
        <v>176842</v>
      </c>
    </row>
    <row r="39" spans="1:5" x14ac:dyDescent="0.25">
      <c r="A39" s="3">
        <v>37</v>
      </c>
      <c r="B39" s="12" t="s">
        <v>45</v>
      </c>
      <c r="C39" s="12">
        <v>260</v>
      </c>
      <c r="D39" s="12">
        <v>499</v>
      </c>
      <c r="E39" s="13">
        <v>73391</v>
      </c>
    </row>
    <row r="40" spans="1:5" x14ac:dyDescent="0.25">
      <c r="A40" s="3">
        <v>38</v>
      </c>
      <c r="B40" s="12" t="s">
        <v>46</v>
      </c>
      <c r="C40" s="12">
        <v>320</v>
      </c>
      <c r="D40" s="12">
        <v>618</v>
      </c>
      <c r="E40" s="13">
        <v>88032</v>
      </c>
    </row>
    <row r="41" spans="1:5" x14ac:dyDescent="0.25">
      <c r="A41" s="3">
        <v>39</v>
      </c>
      <c r="B41" s="12" t="s">
        <v>47</v>
      </c>
      <c r="C41" s="12">
        <v>149</v>
      </c>
      <c r="D41" s="12">
        <v>271</v>
      </c>
      <c r="E41" s="13">
        <v>37710</v>
      </c>
    </row>
    <row r="42" spans="1:5" x14ac:dyDescent="0.25">
      <c r="A42" s="3">
        <v>40</v>
      </c>
      <c r="B42" s="12" t="s">
        <v>48</v>
      </c>
      <c r="C42" s="12">
        <v>641</v>
      </c>
      <c r="D42" s="13">
        <v>1272</v>
      </c>
      <c r="E42" s="13">
        <v>185129</v>
      </c>
    </row>
    <row r="43" spans="1:5" x14ac:dyDescent="0.25">
      <c r="A43" s="3">
        <v>41</v>
      </c>
      <c r="B43" s="12" t="s">
        <v>49</v>
      </c>
      <c r="C43" s="12">
        <v>144</v>
      </c>
      <c r="D43" s="12">
        <v>262</v>
      </c>
      <c r="E43" s="13">
        <v>33785</v>
      </c>
    </row>
    <row r="44" spans="1:5" x14ac:dyDescent="0.25">
      <c r="A44" s="3">
        <v>42</v>
      </c>
      <c r="B44" s="12" t="s">
        <v>50</v>
      </c>
      <c r="C44" s="13">
        <v>1228</v>
      </c>
      <c r="D44" s="13">
        <v>2639</v>
      </c>
      <c r="E44" s="13">
        <v>380238</v>
      </c>
    </row>
    <row r="45" spans="1:5" x14ac:dyDescent="0.25">
      <c r="A45" s="3">
        <v>43</v>
      </c>
      <c r="B45" s="12" t="s">
        <v>51</v>
      </c>
      <c r="C45" s="13">
        <v>973</v>
      </c>
      <c r="D45" s="13">
        <v>1931</v>
      </c>
      <c r="E45" s="13">
        <v>267226</v>
      </c>
    </row>
    <row r="46" spans="1:5" x14ac:dyDescent="0.25">
      <c r="A46" s="3">
        <v>44</v>
      </c>
      <c r="B46" s="12" t="s">
        <v>52</v>
      </c>
      <c r="C46" s="12">
        <v>133</v>
      </c>
      <c r="D46" s="12">
        <v>257</v>
      </c>
      <c r="E46" s="13">
        <v>44187</v>
      </c>
    </row>
    <row r="47" spans="1:5" x14ac:dyDescent="0.25">
      <c r="A47" s="3">
        <v>45</v>
      </c>
      <c r="B47" s="12" t="s">
        <v>53</v>
      </c>
      <c r="C47" s="12">
        <v>285</v>
      </c>
      <c r="D47" s="12">
        <v>589</v>
      </c>
      <c r="E47" s="13">
        <v>76974</v>
      </c>
    </row>
    <row r="48" spans="1:5" x14ac:dyDescent="0.25">
      <c r="A48" s="3">
        <v>46</v>
      </c>
      <c r="B48" s="12" t="s">
        <v>54</v>
      </c>
      <c r="C48" s="13">
        <v>930</v>
      </c>
      <c r="D48" s="13">
        <v>1828</v>
      </c>
      <c r="E48" s="13">
        <v>269077</v>
      </c>
    </row>
    <row r="49" spans="1:5" x14ac:dyDescent="0.25">
      <c r="A49" s="3">
        <v>47</v>
      </c>
      <c r="B49" s="12" t="s">
        <v>55</v>
      </c>
      <c r="C49" s="12">
        <v>834</v>
      </c>
      <c r="D49" s="13">
        <v>1676</v>
      </c>
      <c r="E49" s="13">
        <v>250706</v>
      </c>
    </row>
    <row r="50" spans="1:5" x14ac:dyDescent="0.25">
      <c r="A50" s="3">
        <v>48</v>
      </c>
      <c r="B50" s="12" t="s">
        <v>56</v>
      </c>
      <c r="C50" s="13">
        <v>1227</v>
      </c>
      <c r="D50" s="13">
        <v>2356</v>
      </c>
      <c r="E50" s="13">
        <v>347194</v>
      </c>
    </row>
    <row r="51" spans="1:5" x14ac:dyDescent="0.25">
      <c r="A51" s="3">
        <v>49</v>
      </c>
      <c r="B51" s="12" t="s">
        <v>57</v>
      </c>
      <c r="C51" s="13">
        <v>1220</v>
      </c>
      <c r="D51" s="13">
        <v>2249</v>
      </c>
      <c r="E51" s="13">
        <v>330326</v>
      </c>
    </row>
    <row r="52" spans="1:5" x14ac:dyDescent="0.25">
      <c r="A52" s="3">
        <v>50</v>
      </c>
      <c r="B52" s="12" t="s">
        <v>58</v>
      </c>
      <c r="C52" s="13">
        <v>1902</v>
      </c>
      <c r="D52" s="13">
        <v>4067</v>
      </c>
      <c r="E52" s="13">
        <v>585794</v>
      </c>
    </row>
    <row r="53" spans="1:5" x14ac:dyDescent="0.25">
      <c r="A53" s="3">
        <v>51</v>
      </c>
      <c r="B53" s="12" t="s">
        <v>59</v>
      </c>
      <c r="C53" s="12">
        <v>265</v>
      </c>
      <c r="D53" s="12">
        <v>542</v>
      </c>
      <c r="E53" s="13">
        <v>78372</v>
      </c>
    </row>
    <row r="54" spans="1:5" x14ac:dyDescent="0.25">
      <c r="A54" s="3">
        <v>52</v>
      </c>
      <c r="B54" s="12" t="s">
        <v>60</v>
      </c>
      <c r="C54" s="13">
        <v>963</v>
      </c>
      <c r="D54" s="13">
        <v>2010</v>
      </c>
      <c r="E54" s="13">
        <v>312983</v>
      </c>
    </row>
    <row r="55" spans="1:5" x14ac:dyDescent="0.25">
      <c r="A55" s="3">
        <v>53</v>
      </c>
      <c r="B55" s="12" t="s">
        <v>61</v>
      </c>
      <c r="C55" s="12">
        <v>826</v>
      </c>
      <c r="D55" s="13">
        <v>1735</v>
      </c>
      <c r="E55" s="13">
        <v>260460</v>
      </c>
    </row>
    <row r="56" spans="1:5" x14ac:dyDescent="0.25">
      <c r="A56" s="3">
        <v>54</v>
      </c>
      <c r="B56" s="12" t="s">
        <v>62</v>
      </c>
      <c r="C56" s="12">
        <v>317</v>
      </c>
      <c r="D56" s="12">
        <v>633</v>
      </c>
      <c r="E56" s="13">
        <v>95383</v>
      </c>
    </row>
    <row r="57" spans="1:5" x14ac:dyDescent="0.25">
      <c r="A57" s="3">
        <v>55</v>
      </c>
      <c r="B57" s="12" t="s">
        <v>63</v>
      </c>
      <c r="C57" s="13">
        <v>6530</v>
      </c>
      <c r="D57" s="13">
        <v>12920</v>
      </c>
      <c r="E57" s="13">
        <v>2094414.41</v>
      </c>
    </row>
    <row r="58" spans="1:5" x14ac:dyDescent="0.25">
      <c r="A58" s="3">
        <v>56</v>
      </c>
      <c r="B58" s="12" t="s">
        <v>64</v>
      </c>
      <c r="C58" s="13">
        <v>2063</v>
      </c>
      <c r="D58" s="13">
        <v>3996</v>
      </c>
      <c r="E58" s="13">
        <v>580300</v>
      </c>
    </row>
    <row r="59" spans="1:5" x14ac:dyDescent="0.25">
      <c r="A59" s="3">
        <v>57</v>
      </c>
      <c r="B59" s="12" t="s">
        <v>65</v>
      </c>
      <c r="C59" s="12">
        <v>589</v>
      </c>
      <c r="D59" s="13">
        <v>1118</v>
      </c>
      <c r="E59" s="13">
        <v>166517</v>
      </c>
    </row>
    <row r="60" spans="1:5" x14ac:dyDescent="0.25">
      <c r="A60" s="3">
        <v>58</v>
      </c>
      <c r="B60" s="12" t="s">
        <v>66</v>
      </c>
      <c r="C60" s="13">
        <v>1548</v>
      </c>
      <c r="D60" s="13">
        <v>2811</v>
      </c>
      <c r="E60" s="13">
        <v>424770</v>
      </c>
    </row>
    <row r="61" spans="1:5" x14ac:dyDescent="0.25">
      <c r="A61" s="3">
        <v>59</v>
      </c>
      <c r="B61" s="12" t="s">
        <v>67</v>
      </c>
      <c r="C61" s="12">
        <v>316</v>
      </c>
      <c r="D61" s="12">
        <v>706</v>
      </c>
      <c r="E61" s="13">
        <v>96408</v>
      </c>
    </row>
    <row r="62" spans="1:5" x14ac:dyDescent="0.25">
      <c r="A62" s="3">
        <v>60</v>
      </c>
      <c r="B62" s="12" t="s">
        <v>68</v>
      </c>
      <c r="C62" s="13">
        <v>1668</v>
      </c>
      <c r="D62" s="13">
        <v>3371</v>
      </c>
      <c r="E62" s="13">
        <v>528968</v>
      </c>
    </row>
    <row r="63" spans="1:5" x14ac:dyDescent="0.25">
      <c r="A63" s="3">
        <v>61</v>
      </c>
      <c r="B63" s="2" t="s">
        <v>126</v>
      </c>
      <c r="C63" s="12">
        <v>593</v>
      </c>
      <c r="D63" s="12">
        <v>1135</v>
      </c>
      <c r="E63" s="13">
        <v>165709</v>
      </c>
    </row>
    <row r="64" spans="1:5" x14ac:dyDescent="0.25">
      <c r="A64" s="3">
        <v>62</v>
      </c>
      <c r="B64" s="12" t="s">
        <v>70</v>
      </c>
      <c r="C64" s="13">
        <v>34235</v>
      </c>
      <c r="D64" s="13">
        <v>67184</v>
      </c>
      <c r="E64" s="13">
        <v>11638290.77</v>
      </c>
    </row>
    <row r="65" spans="1:5" x14ac:dyDescent="0.25">
      <c r="A65" s="3">
        <v>63</v>
      </c>
      <c r="B65" s="12" t="s">
        <v>71</v>
      </c>
      <c r="C65" s="12">
        <v>161</v>
      </c>
      <c r="D65" s="12">
        <v>329</v>
      </c>
      <c r="E65" s="13">
        <v>51577</v>
      </c>
    </row>
    <row r="66" spans="1:5" x14ac:dyDescent="0.25">
      <c r="A66" s="3">
        <v>64</v>
      </c>
      <c r="B66" s="12" t="s">
        <v>72</v>
      </c>
      <c r="C66" s="12">
        <v>546</v>
      </c>
      <c r="D66" s="13">
        <v>1181</v>
      </c>
      <c r="E66" s="13">
        <v>161629</v>
      </c>
    </row>
    <row r="67" spans="1:5" x14ac:dyDescent="0.25">
      <c r="A67" s="3">
        <v>65</v>
      </c>
      <c r="B67" s="12" t="s">
        <v>73</v>
      </c>
      <c r="C67" s="12">
        <v>558</v>
      </c>
      <c r="D67" s="13">
        <v>1119</v>
      </c>
      <c r="E67" s="13">
        <v>154595</v>
      </c>
    </row>
    <row r="68" spans="1:5" x14ac:dyDescent="0.25">
      <c r="A68" s="3">
        <v>66</v>
      </c>
      <c r="B68" s="12" t="s">
        <v>74</v>
      </c>
      <c r="C68" s="13">
        <v>1795</v>
      </c>
      <c r="D68" s="13">
        <v>3992</v>
      </c>
      <c r="E68" s="13">
        <v>632107.53</v>
      </c>
    </row>
    <row r="69" spans="1:5" x14ac:dyDescent="0.25">
      <c r="A69" s="3">
        <v>67</v>
      </c>
      <c r="B69" s="12" t="s">
        <v>75</v>
      </c>
      <c r="C69" s="12">
        <v>287</v>
      </c>
      <c r="D69" s="12">
        <v>559</v>
      </c>
      <c r="E69" s="13">
        <v>78763</v>
      </c>
    </row>
    <row r="70" spans="1:5" x14ac:dyDescent="0.25">
      <c r="A70" s="3">
        <v>68</v>
      </c>
      <c r="B70" s="12" t="s">
        <v>76</v>
      </c>
      <c r="C70" s="12">
        <v>479</v>
      </c>
      <c r="D70" s="12">
        <v>976</v>
      </c>
      <c r="E70" s="13">
        <v>139865</v>
      </c>
    </row>
    <row r="71" spans="1:5" x14ac:dyDescent="0.25">
      <c r="A71" s="3">
        <v>69</v>
      </c>
      <c r="B71" s="12" t="s">
        <v>77</v>
      </c>
      <c r="C71" s="13">
        <v>11517</v>
      </c>
      <c r="D71" s="13">
        <v>18967</v>
      </c>
      <c r="E71" s="13">
        <v>3146141</v>
      </c>
    </row>
    <row r="72" spans="1:5" x14ac:dyDescent="0.25">
      <c r="A72" s="3">
        <v>70</v>
      </c>
      <c r="B72" s="12" t="s">
        <v>78</v>
      </c>
      <c r="C72" s="13">
        <v>2640</v>
      </c>
      <c r="D72" s="13">
        <v>5740</v>
      </c>
      <c r="E72" s="13">
        <v>895022</v>
      </c>
    </row>
    <row r="73" spans="1:5" x14ac:dyDescent="0.25">
      <c r="A73" s="3">
        <v>71</v>
      </c>
      <c r="B73" s="12" t="s">
        <v>79</v>
      </c>
      <c r="C73" s="13">
        <v>2345</v>
      </c>
      <c r="D73" s="13">
        <v>5709</v>
      </c>
      <c r="E73" s="13">
        <v>889904.62</v>
      </c>
    </row>
    <row r="74" spans="1:5" x14ac:dyDescent="0.25">
      <c r="A74" s="3">
        <v>72</v>
      </c>
      <c r="B74" s="12" t="s">
        <v>80</v>
      </c>
      <c r="C74" s="12">
        <v>430</v>
      </c>
      <c r="D74" s="12">
        <v>851</v>
      </c>
      <c r="E74" s="13">
        <v>126295</v>
      </c>
    </row>
    <row r="75" spans="1:5" x14ac:dyDescent="0.25">
      <c r="A75" s="3">
        <v>73</v>
      </c>
      <c r="B75" s="12" t="s">
        <v>81</v>
      </c>
      <c r="C75" s="13">
        <v>5883</v>
      </c>
      <c r="D75" s="13">
        <v>13495</v>
      </c>
      <c r="E75" s="13">
        <v>2127058.11</v>
      </c>
    </row>
    <row r="76" spans="1:5" x14ac:dyDescent="0.25">
      <c r="A76" s="3">
        <v>74</v>
      </c>
      <c r="B76" s="12" t="s">
        <v>127</v>
      </c>
      <c r="C76" s="13">
        <v>2813</v>
      </c>
      <c r="D76" s="13">
        <v>5736</v>
      </c>
      <c r="E76" s="13">
        <v>849519</v>
      </c>
    </row>
    <row r="77" spans="1:5" x14ac:dyDescent="0.25">
      <c r="A77" s="3">
        <v>75</v>
      </c>
      <c r="B77" s="12" t="s">
        <v>83</v>
      </c>
      <c r="C77" s="12">
        <v>315</v>
      </c>
      <c r="D77" s="12">
        <v>623</v>
      </c>
      <c r="E77" s="13">
        <v>94766</v>
      </c>
    </row>
    <row r="78" spans="1:5" x14ac:dyDescent="0.25">
      <c r="A78" s="3">
        <v>76</v>
      </c>
      <c r="B78" s="12" t="s">
        <v>84</v>
      </c>
      <c r="C78" s="12">
        <v>450</v>
      </c>
      <c r="D78" s="12">
        <v>891</v>
      </c>
      <c r="E78" s="13">
        <v>131475</v>
      </c>
    </row>
    <row r="79" spans="1:5" x14ac:dyDescent="0.25">
      <c r="A79" s="3">
        <v>77</v>
      </c>
      <c r="B79" s="12" t="s">
        <v>85</v>
      </c>
      <c r="C79" s="12">
        <v>945</v>
      </c>
      <c r="D79" s="13">
        <v>1814</v>
      </c>
      <c r="E79" s="13">
        <v>247613</v>
      </c>
    </row>
    <row r="80" spans="1:5" x14ac:dyDescent="0.25">
      <c r="A80" s="3">
        <v>78</v>
      </c>
      <c r="B80" s="12" t="s">
        <v>86</v>
      </c>
      <c r="C80" s="12">
        <v>205</v>
      </c>
      <c r="D80" s="12">
        <v>417</v>
      </c>
      <c r="E80" s="13">
        <v>62643</v>
      </c>
    </row>
    <row r="81" spans="1:5" x14ac:dyDescent="0.25">
      <c r="A81" s="3">
        <v>79</v>
      </c>
      <c r="B81" s="12" t="s">
        <v>87</v>
      </c>
      <c r="C81" s="12">
        <v>561</v>
      </c>
      <c r="D81" s="13">
        <v>1035</v>
      </c>
      <c r="E81" s="13">
        <v>149143</v>
      </c>
    </row>
    <row r="82" spans="1:5" x14ac:dyDescent="0.25">
      <c r="A82" s="3">
        <v>80</v>
      </c>
      <c r="B82" s="12" t="s">
        <v>88</v>
      </c>
      <c r="C82" s="12">
        <v>799</v>
      </c>
      <c r="D82" s="13">
        <v>1590</v>
      </c>
      <c r="E82" s="13">
        <v>224993</v>
      </c>
    </row>
    <row r="83" spans="1:5" x14ac:dyDescent="0.25">
      <c r="A83" s="3">
        <v>82</v>
      </c>
      <c r="B83" s="12" t="s">
        <v>89</v>
      </c>
      <c r="C83" s="13">
        <v>5497</v>
      </c>
      <c r="D83" s="13">
        <v>10869</v>
      </c>
      <c r="E83" s="13">
        <v>1716534.97</v>
      </c>
    </row>
    <row r="84" spans="1:5" x14ac:dyDescent="0.25">
      <c r="A84" s="3">
        <v>83</v>
      </c>
      <c r="B84" s="12" t="s">
        <v>90</v>
      </c>
      <c r="C84" s="12">
        <v>324</v>
      </c>
      <c r="D84" s="12">
        <v>698</v>
      </c>
      <c r="E84" s="13">
        <v>100552</v>
      </c>
    </row>
    <row r="85" spans="1:5" x14ac:dyDescent="0.25">
      <c r="A85" s="3">
        <v>84</v>
      </c>
      <c r="B85" s="12" t="s">
        <v>91</v>
      </c>
      <c r="C85" s="12">
        <v>313</v>
      </c>
      <c r="D85" s="12">
        <v>598</v>
      </c>
      <c r="E85" s="13">
        <v>93981</v>
      </c>
    </row>
    <row r="86" spans="1:5" x14ac:dyDescent="0.25">
      <c r="A86" s="3">
        <v>85</v>
      </c>
      <c r="B86" s="12" t="s">
        <v>92</v>
      </c>
      <c r="C86" s="13">
        <v>1772</v>
      </c>
      <c r="D86" s="13">
        <v>3146</v>
      </c>
      <c r="E86" s="13">
        <v>489561</v>
      </c>
    </row>
    <row r="87" spans="1:5" x14ac:dyDescent="0.25">
      <c r="A87" s="3">
        <v>86</v>
      </c>
      <c r="B87" s="12" t="s">
        <v>93</v>
      </c>
      <c r="C87" s="13">
        <v>2885</v>
      </c>
      <c r="D87" s="13">
        <v>5989</v>
      </c>
      <c r="E87" s="13">
        <v>929511</v>
      </c>
    </row>
    <row r="88" spans="1:5" x14ac:dyDescent="0.25">
      <c r="A88" s="14">
        <v>87</v>
      </c>
      <c r="B88" s="15" t="s">
        <v>94</v>
      </c>
      <c r="C88" s="12">
        <v>312</v>
      </c>
      <c r="D88" s="12">
        <v>569</v>
      </c>
      <c r="E88" s="13">
        <v>80001</v>
      </c>
    </row>
    <row r="89" spans="1:5" x14ac:dyDescent="0.25">
      <c r="A89" s="14">
        <v>88</v>
      </c>
      <c r="B89" s="15" t="s">
        <v>95</v>
      </c>
      <c r="C89" s="12">
        <v>26</v>
      </c>
      <c r="D89" s="12">
        <v>61</v>
      </c>
      <c r="E89" s="13">
        <v>7823</v>
      </c>
    </row>
    <row r="90" spans="1:5" x14ac:dyDescent="0.25">
      <c r="A90" s="14">
        <v>92</v>
      </c>
      <c r="B90" s="15" t="s">
        <v>96</v>
      </c>
      <c r="C90" s="13">
        <v>1234</v>
      </c>
      <c r="D90" s="13">
        <v>2378</v>
      </c>
      <c r="E90" s="13">
        <v>459819</v>
      </c>
    </row>
    <row r="91" spans="1:5" x14ac:dyDescent="0.25">
      <c r="A91" s="14" t="s">
        <v>128</v>
      </c>
      <c r="B91" s="15" t="s">
        <v>97</v>
      </c>
      <c r="C91" s="13">
        <v>1647</v>
      </c>
      <c r="D91" s="13">
        <v>3430</v>
      </c>
      <c r="E91" s="13">
        <v>721531</v>
      </c>
    </row>
    <row r="92" spans="1:5" x14ac:dyDescent="0.25">
      <c r="A92" s="14" t="s">
        <v>98</v>
      </c>
      <c r="B92" s="2" t="s">
        <v>98</v>
      </c>
      <c r="C92" s="13">
        <v>1</v>
      </c>
      <c r="D92" s="13">
        <v>1</v>
      </c>
      <c r="E92" s="13">
        <v>291</v>
      </c>
    </row>
    <row r="93" spans="1:5" s="12" customFormat="1" ht="13" x14ac:dyDescent="0.3">
      <c r="A93" s="9"/>
      <c r="B93" s="16" t="s">
        <v>129</v>
      </c>
      <c r="C93" s="7">
        <f>SUM(C5:C92)</f>
        <v>227883</v>
      </c>
      <c r="D93" s="7">
        <f>SUM(D5:D92)</f>
        <v>439910</v>
      </c>
      <c r="E93" s="7">
        <f>SUM(E5:E92)</f>
        <v>72777397.25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x14ac:dyDescent="0.25">
      <c r="A96" s="12" t="s">
        <v>131</v>
      </c>
      <c r="B96" s="12"/>
      <c r="C96" s="13"/>
      <c r="D96" s="13"/>
      <c r="E96" s="13"/>
    </row>
    <row r="97" spans="1:5" x14ac:dyDescent="0.25"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workbookViewId="0">
      <selection activeCell="B24" sqref="B24"/>
    </sheetView>
  </sheetViews>
  <sheetFormatPr defaultRowHeight="12.5" x14ac:dyDescent="0.25"/>
  <cols>
    <col min="1" max="1" width="19.1796875" style="26" customWidth="1"/>
    <col min="2" max="2" width="13.54296875" style="13" customWidth="1"/>
    <col min="3" max="3" width="13.453125" style="13" customWidth="1"/>
    <col min="4" max="4" width="16.453125" style="18" customWidth="1"/>
    <col min="5" max="254" width="9.1796875" style="12"/>
    <col min="255" max="255" width="13.7265625" style="12" customWidth="1"/>
    <col min="256" max="256" width="13.54296875" style="12" customWidth="1"/>
    <col min="257" max="257" width="13.453125" style="12" customWidth="1"/>
    <col min="258" max="258" width="16.453125" style="12" customWidth="1"/>
    <col min="259" max="259" width="16.26953125" style="12" customWidth="1"/>
    <col min="260" max="260" width="13.81640625" style="12" customWidth="1"/>
    <col min="261" max="510" width="9.1796875" style="12"/>
    <col min="511" max="511" width="13.7265625" style="12" customWidth="1"/>
    <col min="512" max="512" width="13.54296875" style="12" customWidth="1"/>
    <col min="513" max="513" width="13.453125" style="12" customWidth="1"/>
    <col min="514" max="514" width="16.453125" style="12" customWidth="1"/>
    <col min="515" max="515" width="16.26953125" style="12" customWidth="1"/>
    <col min="516" max="516" width="13.81640625" style="12" customWidth="1"/>
    <col min="517" max="766" width="9.1796875" style="12"/>
    <col min="767" max="767" width="13.7265625" style="12" customWidth="1"/>
    <col min="768" max="768" width="13.54296875" style="12" customWidth="1"/>
    <col min="769" max="769" width="13.453125" style="12" customWidth="1"/>
    <col min="770" max="770" width="16.453125" style="12" customWidth="1"/>
    <col min="771" max="771" width="16.26953125" style="12" customWidth="1"/>
    <col min="772" max="772" width="13.81640625" style="12" customWidth="1"/>
    <col min="773" max="1022" width="9.1796875" style="12"/>
    <col min="1023" max="1023" width="13.7265625" style="12" customWidth="1"/>
    <col min="1024" max="1024" width="13.54296875" style="12" customWidth="1"/>
    <col min="1025" max="1025" width="13.453125" style="12" customWidth="1"/>
    <col min="1026" max="1026" width="16.453125" style="12" customWidth="1"/>
    <col min="1027" max="1027" width="16.26953125" style="12" customWidth="1"/>
    <col min="1028" max="1028" width="13.81640625" style="12" customWidth="1"/>
    <col min="1029" max="1278" width="9.1796875" style="12"/>
    <col min="1279" max="1279" width="13.7265625" style="12" customWidth="1"/>
    <col min="1280" max="1280" width="13.54296875" style="12" customWidth="1"/>
    <col min="1281" max="1281" width="13.453125" style="12" customWidth="1"/>
    <col min="1282" max="1282" width="16.453125" style="12" customWidth="1"/>
    <col min="1283" max="1283" width="16.26953125" style="12" customWidth="1"/>
    <col min="1284" max="1284" width="13.81640625" style="12" customWidth="1"/>
    <col min="1285" max="1534" width="9.1796875" style="12"/>
    <col min="1535" max="1535" width="13.7265625" style="12" customWidth="1"/>
    <col min="1536" max="1536" width="13.54296875" style="12" customWidth="1"/>
    <col min="1537" max="1537" width="13.453125" style="12" customWidth="1"/>
    <col min="1538" max="1538" width="16.453125" style="12" customWidth="1"/>
    <col min="1539" max="1539" width="16.26953125" style="12" customWidth="1"/>
    <col min="1540" max="1540" width="13.81640625" style="12" customWidth="1"/>
    <col min="1541" max="1790" width="9.1796875" style="12"/>
    <col min="1791" max="1791" width="13.7265625" style="12" customWidth="1"/>
    <col min="1792" max="1792" width="13.54296875" style="12" customWidth="1"/>
    <col min="1793" max="1793" width="13.453125" style="12" customWidth="1"/>
    <col min="1794" max="1794" width="16.453125" style="12" customWidth="1"/>
    <col min="1795" max="1795" width="16.26953125" style="12" customWidth="1"/>
    <col min="1796" max="1796" width="13.81640625" style="12" customWidth="1"/>
    <col min="1797" max="2046" width="9.1796875" style="12"/>
    <col min="2047" max="2047" width="13.7265625" style="12" customWidth="1"/>
    <col min="2048" max="2048" width="13.54296875" style="12" customWidth="1"/>
    <col min="2049" max="2049" width="13.453125" style="12" customWidth="1"/>
    <col min="2050" max="2050" width="16.453125" style="12" customWidth="1"/>
    <col min="2051" max="2051" width="16.26953125" style="12" customWidth="1"/>
    <col min="2052" max="2052" width="13.81640625" style="12" customWidth="1"/>
    <col min="2053" max="2302" width="9.1796875" style="12"/>
    <col min="2303" max="2303" width="13.7265625" style="12" customWidth="1"/>
    <col min="2304" max="2304" width="13.54296875" style="12" customWidth="1"/>
    <col min="2305" max="2305" width="13.453125" style="12" customWidth="1"/>
    <col min="2306" max="2306" width="16.453125" style="12" customWidth="1"/>
    <col min="2307" max="2307" width="16.26953125" style="12" customWidth="1"/>
    <col min="2308" max="2308" width="13.81640625" style="12" customWidth="1"/>
    <col min="2309" max="2558" width="9.1796875" style="12"/>
    <col min="2559" max="2559" width="13.7265625" style="12" customWidth="1"/>
    <col min="2560" max="2560" width="13.54296875" style="12" customWidth="1"/>
    <col min="2561" max="2561" width="13.453125" style="12" customWidth="1"/>
    <col min="2562" max="2562" width="16.453125" style="12" customWidth="1"/>
    <col min="2563" max="2563" width="16.26953125" style="12" customWidth="1"/>
    <col min="2564" max="2564" width="13.81640625" style="12" customWidth="1"/>
    <col min="2565" max="2814" width="9.1796875" style="12"/>
    <col min="2815" max="2815" width="13.7265625" style="12" customWidth="1"/>
    <col min="2816" max="2816" width="13.54296875" style="12" customWidth="1"/>
    <col min="2817" max="2817" width="13.453125" style="12" customWidth="1"/>
    <col min="2818" max="2818" width="16.453125" style="12" customWidth="1"/>
    <col min="2819" max="2819" width="16.26953125" style="12" customWidth="1"/>
    <col min="2820" max="2820" width="13.81640625" style="12" customWidth="1"/>
    <col min="2821" max="3070" width="9.1796875" style="12"/>
    <col min="3071" max="3071" width="13.7265625" style="12" customWidth="1"/>
    <col min="3072" max="3072" width="13.54296875" style="12" customWidth="1"/>
    <col min="3073" max="3073" width="13.453125" style="12" customWidth="1"/>
    <col min="3074" max="3074" width="16.453125" style="12" customWidth="1"/>
    <col min="3075" max="3075" width="16.26953125" style="12" customWidth="1"/>
    <col min="3076" max="3076" width="13.81640625" style="12" customWidth="1"/>
    <col min="3077" max="3326" width="9.1796875" style="12"/>
    <col min="3327" max="3327" width="13.7265625" style="12" customWidth="1"/>
    <col min="3328" max="3328" width="13.54296875" style="12" customWidth="1"/>
    <col min="3329" max="3329" width="13.453125" style="12" customWidth="1"/>
    <col min="3330" max="3330" width="16.453125" style="12" customWidth="1"/>
    <col min="3331" max="3331" width="16.26953125" style="12" customWidth="1"/>
    <col min="3332" max="3332" width="13.81640625" style="12" customWidth="1"/>
    <col min="3333" max="3582" width="9.1796875" style="12"/>
    <col min="3583" max="3583" width="13.7265625" style="12" customWidth="1"/>
    <col min="3584" max="3584" width="13.54296875" style="12" customWidth="1"/>
    <col min="3585" max="3585" width="13.453125" style="12" customWidth="1"/>
    <col min="3586" max="3586" width="16.453125" style="12" customWidth="1"/>
    <col min="3587" max="3587" width="16.26953125" style="12" customWidth="1"/>
    <col min="3588" max="3588" width="13.81640625" style="12" customWidth="1"/>
    <col min="3589" max="3838" width="9.1796875" style="12"/>
    <col min="3839" max="3839" width="13.7265625" style="12" customWidth="1"/>
    <col min="3840" max="3840" width="13.54296875" style="12" customWidth="1"/>
    <col min="3841" max="3841" width="13.453125" style="12" customWidth="1"/>
    <col min="3842" max="3842" width="16.453125" style="12" customWidth="1"/>
    <col min="3843" max="3843" width="16.26953125" style="12" customWidth="1"/>
    <col min="3844" max="3844" width="13.81640625" style="12" customWidth="1"/>
    <col min="3845" max="4094" width="9.1796875" style="12"/>
    <col min="4095" max="4095" width="13.7265625" style="12" customWidth="1"/>
    <col min="4096" max="4096" width="13.54296875" style="12" customWidth="1"/>
    <col min="4097" max="4097" width="13.453125" style="12" customWidth="1"/>
    <col min="4098" max="4098" width="16.453125" style="12" customWidth="1"/>
    <col min="4099" max="4099" width="16.26953125" style="12" customWidth="1"/>
    <col min="4100" max="4100" width="13.81640625" style="12" customWidth="1"/>
    <col min="4101" max="4350" width="9.1796875" style="12"/>
    <col min="4351" max="4351" width="13.7265625" style="12" customWidth="1"/>
    <col min="4352" max="4352" width="13.54296875" style="12" customWidth="1"/>
    <col min="4353" max="4353" width="13.453125" style="12" customWidth="1"/>
    <col min="4354" max="4354" width="16.453125" style="12" customWidth="1"/>
    <col min="4355" max="4355" width="16.26953125" style="12" customWidth="1"/>
    <col min="4356" max="4356" width="13.81640625" style="12" customWidth="1"/>
    <col min="4357" max="4606" width="9.1796875" style="12"/>
    <col min="4607" max="4607" width="13.7265625" style="12" customWidth="1"/>
    <col min="4608" max="4608" width="13.54296875" style="12" customWidth="1"/>
    <col min="4609" max="4609" width="13.453125" style="12" customWidth="1"/>
    <col min="4610" max="4610" width="16.453125" style="12" customWidth="1"/>
    <col min="4611" max="4611" width="16.26953125" style="12" customWidth="1"/>
    <col min="4612" max="4612" width="13.81640625" style="12" customWidth="1"/>
    <col min="4613" max="4862" width="9.1796875" style="12"/>
    <col min="4863" max="4863" width="13.7265625" style="12" customWidth="1"/>
    <col min="4864" max="4864" width="13.54296875" style="12" customWidth="1"/>
    <col min="4865" max="4865" width="13.453125" style="12" customWidth="1"/>
    <col min="4866" max="4866" width="16.453125" style="12" customWidth="1"/>
    <col min="4867" max="4867" width="16.26953125" style="12" customWidth="1"/>
    <col min="4868" max="4868" width="13.81640625" style="12" customWidth="1"/>
    <col min="4869" max="5118" width="9.1796875" style="12"/>
    <col min="5119" max="5119" width="13.7265625" style="12" customWidth="1"/>
    <col min="5120" max="5120" width="13.54296875" style="12" customWidth="1"/>
    <col min="5121" max="5121" width="13.453125" style="12" customWidth="1"/>
    <col min="5122" max="5122" width="16.453125" style="12" customWidth="1"/>
    <col min="5123" max="5123" width="16.26953125" style="12" customWidth="1"/>
    <col min="5124" max="5124" width="13.81640625" style="12" customWidth="1"/>
    <col min="5125" max="5374" width="9.1796875" style="12"/>
    <col min="5375" max="5375" width="13.7265625" style="12" customWidth="1"/>
    <col min="5376" max="5376" width="13.54296875" style="12" customWidth="1"/>
    <col min="5377" max="5377" width="13.453125" style="12" customWidth="1"/>
    <col min="5378" max="5378" width="16.453125" style="12" customWidth="1"/>
    <col min="5379" max="5379" width="16.26953125" style="12" customWidth="1"/>
    <col min="5380" max="5380" width="13.81640625" style="12" customWidth="1"/>
    <col min="5381" max="5630" width="9.1796875" style="12"/>
    <col min="5631" max="5631" width="13.7265625" style="12" customWidth="1"/>
    <col min="5632" max="5632" width="13.54296875" style="12" customWidth="1"/>
    <col min="5633" max="5633" width="13.453125" style="12" customWidth="1"/>
    <col min="5634" max="5634" width="16.453125" style="12" customWidth="1"/>
    <col min="5635" max="5635" width="16.26953125" style="12" customWidth="1"/>
    <col min="5636" max="5636" width="13.81640625" style="12" customWidth="1"/>
    <col min="5637" max="5886" width="9.1796875" style="12"/>
    <col min="5887" max="5887" width="13.7265625" style="12" customWidth="1"/>
    <col min="5888" max="5888" width="13.54296875" style="12" customWidth="1"/>
    <col min="5889" max="5889" width="13.453125" style="12" customWidth="1"/>
    <col min="5890" max="5890" width="16.453125" style="12" customWidth="1"/>
    <col min="5891" max="5891" width="16.26953125" style="12" customWidth="1"/>
    <col min="5892" max="5892" width="13.81640625" style="12" customWidth="1"/>
    <col min="5893" max="6142" width="9.1796875" style="12"/>
    <col min="6143" max="6143" width="13.7265625" style="12" customWidth="1"/>
    <col min="6144" max="6144" width="13.54296875" style="12" customWidth="1"/>
    <col min="6145" max="6145" width="13.453125" style="12" customWidth="1"/>
    <col min="6146" max="6146" width="16.453125" style="12" customWidth="1"/>
    <col min="6147" max="6147" width="16.26953125" style="12" customWidth="1"/>
    <col min="6148" max="6148" width="13.81640625" style="12" customWidth="1"/>
    <col min="6149" max="6398" width="9.1796875" style="12"/>
    <col min="6399" max="6399" width="13.7265625" style="12" customWidth="1"/>
    <col min="6400" max="6400" width="13.54296875" style="12" customWidth="1"/>
    <col min="6401" max="6401" width="13.453125" style="12" customWidth="1"/>
    <col min="6402" max="6402" width="16.453125" style="12" customWidth="1"/>
    <col min="6403" max="6403" width="16.26953125" style="12" customWidth="1"/>
    <col min="6404" max="6404" width="13.81640625" style="12" customWidth="1"/>
    <col min="6405" max="6654" width="9.1796875" style="12"/>
    <col min="6655" max="6655" width="13.7265625" style="12" customWidth="1"/>
    <col min="6656" max="6656" width="13.54296875" style="12" customWidth="1"/>
    <col min="6657" max="6657" width="13.453125" style="12" customWidth="1"/>
    <col min="6658" max="6658" width="16.453125" style="12" customWidth="1"/>
    <col min="6659" max="6659" width="16.26953125" style="12" customWidth="1"/>
    <col min="6660" max="6660" width="13.81640625" style="12" customWidth="1"/>
    <col min="6661" max="6910" width="9.1796875" style="12"/>
    <col min="6911" max="6911" width="13.7265625" style="12" customWidth="1"/>
    <col min="6912" max="6912" width="13.54296875" style="12" customWidth="1"/>
    <col min="6913" max="6913" width="13.453125" style="12" customWidth="1"/>
    <col min="6914" max="6914" width="16.453125" style="12" customWidth="1"/>
    <col min="6915" max="6915" width="16.26953125" style="12" customWidth="1"/>
    <col min="6916" max="6916" width="13.81640625" style="12" customWidth="1"/>
    <col min="6917" max="7166" width="9.1796875" style="12"/>
    <col min="7167" max="7167" width="13.7265625" style="12" customWidth="1"/>
    <col min="7168" max="7168" width="13.54296875" style="12" customWidth="1"/>
    <col min="7169" max="7169" width="13.453125" style="12" customWidth="1"/>
    <col min="7170" max="7170" width="16.453125" style="12" customWidth="1"/>
    <col min="7171" max="7171" width="16.26953125" style="12" customWidth="1"/>
    <col min="7172" max="7172" width="13.81640625" style="12" customWidth="1"/>
    <col min="7173" max="7422" width="9.1796875" style="12"/>
    <col min="7423" max="7423" width="13.7265625" style="12" customWidth="1"/>
    <col min="7424" max="7424" width="13.54296875" style="12" customWidth="1"/>
    <col min="7425" max="7425" width="13.453125" style="12" customWidth="1"/>
    <col min="7426" max="7426" width="16.453125" style="12" customWidth="1"/>
    <col min="7427" max="7427" width="16.26953125" style="12" customWidth="1"/>
    <col min="7428" max="7428" width="13.81640625" style="12" customWidth="1"/>
    <col min="7429" max="7678" width="9.1796875" style="12"/>
    <col min="7679" max="7679" width="13.7265625" style="12" customWidth="1"/>
    <col min="7680" max="7680" width="13.54296875" style="12" customWidth="1"/>
    <col min="7681" max="7681" width="13.453125" style="12" customWidth="1"/>
    <col min="7682" max="7682" width="16.453125" style="12" customWidth="1"/>
    <col min="7683" max="7683" width="16.26953125" style="12" customWidth="1"/>
    <col min="7684" max="7684" width="13.81640625" style="12" customWidth="1"/>
    <col min="7685" max="7934" width="9.1796875" style="12"/>
    <col min="7935" max="7935" width="13.7265625" style="12" customWidth="1"/>
    <col min="7936" max="7936" width="13.54296875" style="12" customWidth="1"/>
    <col min="7937" max="7937" width="13.453125" style="12" customWidth="1"/>
    <col min="7938" max="7938" width="16.453125" style="12" customWidth="1"/>
    <col min="7939" max="7939" width="16.26953125" style="12" customWidth="1"/>
    <col min="7940" max="7940" width="13.81640625" style="12" customWidth="1"/>
    <col min="7941" max="8190" width="9.1796875" style="12"/>
    <col min="8191" max="8191" width="13.7265625" style="12" customWidth="1"/>
    <col min="8192" max="8192" width="13.54296875" style="12" customWidth="1"/>
    <col min="8193" max="8193" width="13.453125" style="12" customWidth="1"/>
    <col min="8194" max="8194" width="16.453125" style="12" customWidth="1"/>
    <col min="8195" max="8195" width="16.26953125" style="12" customWidth="1"/>
    <col min="8196" max="8196" width="13.81640625" style="12" customWidth="1"/>
    <col min="8197" max="8446" width="9.1796875" style="12"/>
    <col min="8447" max="8447" width="13.7265625" style="12" customWidth="1"/>
    <col min="8448" max="8448" width="13.54296875" style="12" customWidth="1"/>
    <col min="8449" max="8449" width="13.453125" style="12" customWidth="1"/>
    <col min="8450" max="8450" width="16.453125" style="12" customWidth="1"/>
    <col min="8451" max="8451" width="16.26953125" style="12" customWidth="1"/>
    <col min="8452" max="8452" width="13.81640625" style="12" customWidth="1"/>
    <col min="8453" max="8702" width="9.1796875" style="12"/>
    <col min="8703" max="8703" width="13.7265625" style="12" customWidth="1"/>
    <col min="8704" max="8704" width="13.54296875" style="12" customWidth="1"/>
    <col min="8705" max="8705" width="13.453125" style="12" customWidth="1"/>
    <col min="8706" max="8706" width="16.453125" style="12" customWidth="1"/>
    <col min="8707" max="8707" width="16.26953125" style="12" customWidth="1"/>
    <col min="8708" max="8708" width="13.81640625" style="12" customWidth="1"/>
    <col min="8709" max="8958" width="9.1796875" style="12"/>
    <col min="8959" max="8959" width="13.7265625" style="12" customWidth="1"/>
    <col min="8960" max="8960" width="13.54296875" style="12" customWidth="1"/>
    <col min="8961" max="8961" width="13.453125" style="12" customWidth="1"/>
    <col min="8962" max="8962" width="16.453125" style="12" customWidth="1"/>
    <col min="8963" max="8963" width="16.26953125" style="12" customWidth="1"/>
    <col min="8964" max="8964" width="13.81640625" style="12" customWidth="1"/>
    <col min="8965" max="9214" width="9.1796875" style="12"/>
    <col min="9215" max="9215" width="13.7265625" style="12" customWidth="1"/>
    <col min="9216" max="9216" width="13.54296875" style="12" customWidth="1"/>
    <col min="9217" max="9217" width="13.453125" style="12" customWidth="1"/>
    <col min="9218" max="9218" width="16.453125" style="12" customWidth="1"/>
    <col min="9219" max="9219" width="16.26953125" style="12" customWidth="1"/>
    <col min="9220" max="9220" width="13.81640625" style="12" customWidth="1"/>
    <col min="9221" max="9470" width="9.1796875" style="12"/>
    <col min="9471" max="9471" width="13.7265625" style="12" customWidth="1"/>
    <col min="9472" max="9472" width="13.54296875" style="12" customWidth="1"/>
    <col min="9473" max="9473" width="13.453125" style="12" customWidth="1"/>
    <col min="9474" max="9474" width="16.453125" style="12" customWidth="1"/>
    <col min="9475" max="9475" width="16.26953125" style="12" customWidth="1"/>
    <col min="9476" max="9476" width="13.81640625" style="12" customWidth="1"/>
    <col min="9477" max="9726" width="9.1796875" style="12"/>
    <col min="9727" max="9727" width="13.7265625" style="12" customWidth="1"/>
    <col min="9728" max="9728" width="13.54296875" style="12" customWidth="1"/>
    <col min="9729" max="9729" width="13.453125" style="12" customWidth="1"/>
    <col min="9730" max="9730" width="16.453125" style="12" customWidth="1"/>
    <col min="9731" max="9731" width="16.26953125" style="12" customWidth="1"/>
    <col min="9732" max="9732" width="13.81640625" style="12" customWidth="1"/>
    <col min="9733" max="9982" width="9.1796875" style="12"/>
    <col min="9983" max="9983" width="13.7265625" style="12" customWidth="1"/>
    <col min="9984" max="9984" width="13.54296875" style="12" customWidth="1"/>
    <col min="9985" max="9985" width="13.453125" style="12" customWidth="1"/>
    <col min="9986" max="9986" width="16.453125" style="12" customWidth="1"/>
    <col min="9987" max="9987" width="16.26953125" style="12" customWidth="1"/>
    <col min="9988" max="9988" width="13.81640625" style="12" customWidth="1"/>
    <col min="9989" max="10238" width="9.1796875" style="12"/>
    <col min="10239" max="10239" width="13.7265625" style="12" customWidth="1"/>
    <col min="10240" max="10240" width="13.54296875" style="12" customWidth="1"/>
    <col min="10241" max="10241" width="13.453125" style="12" customWidth="1"/>
    <col min="10242" max="10242" width="16.453125" style="12" customWidth="1"/>
    <col min="10243" max="10243" width="16.26953125" style="12" customWidth="1"/>
    <col min="10244" max="10244" width="13.81640625" style="12" customWidth="1"/>
    <col min="10245" max="10494" width="9.1796875" style="12"/>
    <col min="10495" max="10495" width="13.7265625" style="12" customWidth="1"/>
    <col min="10496" max="10496" width="13.54296875" style="12" customWidth="1"/>
    <col min="10497" max="10497" width="13.453125" style="12" customWidth="1"/>
    <col min="10498" max="10498" width="16.453125" style="12" customWidth="1"/>
    <col min="10499" max="10499" width="16.26953125" style="12" customWidth="1"/>
    <col min="10500" max="10500" width="13.81640625" style="12" customWidth="1"/>
    <col min="10501" max="10750" width="9.1796875" style="12"/>
    <col min="10751" max="10751" width="13.7265625" style="12" customWidth="1"/>
    <col min="10752" max="10752" width="13.54296875" style="12" customWidth="1"/>
    <col min="10753" max="10753" width="13.453125" style="12" customWidth="1"/>
    <col min="10754" max="10754" width="16.453125" style="12" customWidth="1"/>
    <col min="10755" max="10755" width="16.26953125" style="12" customWidth="1"/>
    <col min="10756" max="10756" width="13.81640625" style="12" customWidth="1"/>
    <col min="10757" max="11006" width="9.1796875" style="12"/>
    <col min="11007" max="11007" width="13.7265625" style="12" customWidth="1"/>
    <col min="11008" max="11008" width="13.54296875" style="12" customWidth="1"/>
    <col min="11009" max="11009" width="13.453125" style="12" customWidth="1"/>
    <col min="11010" max="11010" width="16.453125" style="12" customWidth="1"/>
    <col min="11011" max="11011" width="16.26953125" style="12" customWidth="1"/>
    <col min="11012" max="11012" width="13.81640625" style="12" customWidth="1"/>
    <col min="11013" max="11262" width="9.1796875" style="12"/>
    <col min="11263" max="11263" width="13.7265625" style="12" customWidth="1"/>
    <col min="11264" max="11264" width="13.54296875" style="12" customWidth="1"/>
    <col min="11265" max="11265" width="13.453125" style="12" customWidth="1"/>
    <col min="11266" max="11266" width="16.453125" style="12" customWidth="1"/>
    <col min="11267" max="11267" width="16.26953125" style="12" customWidth="1"/>
    <col min="11268" max="11268" width="13.81640625" style="12" customWidth="1"/>
    <col min="11269" max="11518" width="9.1796875" style="12"/>
    <col min="11519" max="11519" width="13.7265625" style="12" customWidth="1"/>
    <col min="11520" max="11520" width="13.54296875" style="12" customWidth="1"/>
    <col min="11521" max="11521" width="13.453125" style="12" customWidth="1"/>
    <col min="11522" max="11522" width="16.453125" style="12" customWidth="1"/>
    <col min="11523" max="11523" width="16.26953125" style="12" customWidth="1"/>
    <col min="11524" max="11524" width="13.81640625" style="12" customWidth="1"/>
    <col min="11525" max="11774" width="9.1796875" style="12"/>
    <col min="11775" max="11775" width="13.7265625" style="12" customWidth="1"/>
    <col min="11776" max="11776" width="13.54296875" style="12" customWidth="1"/>
    <col min="11777" max="11777" width="13.453125" style="12" customWidth="1"/>
    <col min="11778" max="11778" width="16.453125" style="12" customWidth="1"/>
    <col min="11779" max="11779" width="16.26953125" style="12" customWidth="1"/>
    <col min="11780" max="11780" width="13.81640625" style="12" customWidth="1"/>
    <col min="11781" max="12030" width="9.1796875" style="12"/>
    <col min="12031" max="12031" width="13.7265625" style="12" customWidth="1"/>
    <col min="12032" max="12032" width="13.54296875" style="12" customWidth="1"/>
    <col min="12033" max="12033" width="13.453125" style="12" customWidth="1"/>
    <col min="12034" max="12034" width="16.453125" style="12" customWidth="1"/>
    <col min="12035" max="12035" width="16.26953125" style="12" customWidth="1"/>
    <col min="12036" max="12036" width="13.81640625" style="12" customWidth="1"/>
    <col min="12037" max="12286" width="9.1796875" style="12"/>
    <col min="12287" max="12287" width="13.7265625" style="12" customWidth="1"/>
    <col min="12288" max="12288" width="13.54296875" style="12" customWidth="1"/>
    <col min="12289" max="12289" width="13.453125" style="12" customWidth="1"/>
    <col min="12290" max="12290" width="16.453125" style="12" customWidth="1"/>
    <col min="12291" max="12291" width="16.26953125" style="12" customWidth="1"/>
    <col min="12292" max="12292" width="13.81640625" style="12" customWidth="1"/>
    <col min="12293" max="12542" width="9.1796875" style="12"/>
    <col min="12543" max="12543" width="13.7265625" style="12" customWidth="1"/>
    <col min="12544" max="12544" width="13.54296875" style="12" customWidth="1"/>
    <col min="12545" max="12545" width="13.453125" style="12" customWidth="1"/>
    <col min="12546" max="12546" width="16.453125" style="12" customWidth="1"/>
    <col min="12547" max="12547" width="16.26953125" style="12" customWidth="1"/>
    <col min="12548" max="12548" width="13.81640625" style="12" customWidth="1"/>
    <col min="12549" max="12798" width="9.1796875" style="12"/>
    <col min="12799" max="12799" width="13.7265625" style="12" customWidth="1"/>
    <col min="12800" max="12800" width="13.54296875" style="12" customWidth="1"/>
    <col min="12801" max="12801" width="13.453125" style="12" customWidth="1"/>
    <col min="12802" max="12802" width="16.453125" style="12" customWidth="1"/>
    <col min="12803" max="12803" width="16.26953125" style="12" customWidth="1"/>
    <col min="12804" max="12804" width="13.81640625" style="12" customWidth="1"/>
    <col min="12805" max="13054" width="9.1796875" style="12"/>
    <col min="13055" max="13055" width="13.7265625" style="12" customWidth="1"/>
    <col min="13056" max="13056" width="13.54296875" style="12" customWidth="1"/>
    <col min="13057" max="13057" width="13.453125" style="12" customWidth="1"/>
    <col min="13058" max="13058" width="16.453125" style="12" customWidth="1"/>
    <col min="13059" max="13059" width="16.26953125" style="12" customWidth="1"/>
    <col min="13060" max="13060" width="13.81640625" style="12" customWidth="1"/>
    <col min="13061" max="13310" width="9.1796875" style="12"/>
    <col min="13311" max="13311" width="13.7265625" style="12" customWidth="1"/>
    <col min="13312" max="13312" width="13.54296875" style="12" customWidth="1"/>
    <col min="13313" max="13313" width="13.453125" style="12" customWidth="1"/>
    <col min="13314" max="13314" width="16.453125" style="12" customWidth="1"/>
    <col min="13315" max="13315" width="16.26953125" style="12" customWidth="1"/>
    <col min="13316" max="13316" width="13.81640625" style="12" customWidth="1"/>
    <col min="13317" max="13566" width="9.1796875" style="12"/>
    <col min="13567" max="13567" width="13.7265625" style="12" customWidth="1"/>
    <col min="13568" max="13568" width="13.54296875" style="12" customWidth="1"/>
    <col min="13569" max="13569" width="13.453125" style="12" customWidth="1"/>
    <col min="13570" max="13570" width="16.453125" style="12" customWidth="1"/>
    <col min="13571" max="13571" width="16.26953125" style="12" customWidth="1"/>
    <col min="13572" max="13572" width="13.81640625" style="12" customWidth="1"/>
    <col min="13573" max="13822" width="9.1796875" style="12"/>
    <col min="13823" max="13823" width="13.7265625" style="12" customWidth="1"/>
    <col min="13824" max="13824" width="13.54296875" style="12" customWidth="1"/>
    <col min="13825" max="13825" width="13.453125" style="12" customWidth="1"/>
    <col min="13826" max="13826" width="16.453125" style="12" customWidth="1"/>
    <col min="13827" max="13827" width="16.26953125" style="12" customWidth="1"/>
    <col min="13828" max="13828" width="13.81640625" style="12" customWidth="1"/>
    <col min="13829" max="14078" width="9.1796875" style="12"/>
    <col min="14079" max="14079" width="13.7265625" style="12" customWidth="1"/>
    <col min="14080" max="14080" width="13.54296875" style="12" customWidth="1"/>
    <col min="14081" max="14081" width="13.453125" style="12" customWidth="1"/>
    <col min="14082" max="14082" width="16.453125" style="12" customWidth="1"/>
    <col min="14083" max="14083" width="16.26953125" style="12" customWidth="1"/>
    <col min="14084" max="14084" width="13.81640625" style="12" customWidth="1"/>
    <col min="14085" max="14334" width="9.1796875" style="12"/>
    <col min="14335" max="14335" width="13.7265625" style="12" customWidth="1"/>
    <col min="14336" max="14336" width="13.54296875" style="12" customWidth="1"/>
    <col min="14337" max="14337" width="13.453125" style="12" customWidth="1"/>
    <col min="14338" max="14338" width="16.453125" style="12" customWidth="1"/>
    <col min="14339" max="14339" width="16.26953125" style="12" customWidth="1"/>
    <col min="14340" max="14340" width="13.81640625" style="12" customWidth="1"/>
    <col min="14341" max="14590" width="9.1796875" style="12"/>
    <col min="14591" max="14591" width="13.7265625" style="12" customWidth="1"/>
    <col min="14592" max="14592" width="13.54296875" style="12" customWidth="1"/>
    <col min="14593" max="14593" width="13.453125" style="12" customWidth="1"/>
    <col min="14594" max="14594" width="16.453125" style="12" customWidth="1"/>
    <col min="14595" max="14595" width="16.26953125" style="12" customWidth="1"/>
    <col min="14596" max="14596" width="13.81640625" style="12" customWidth="1"/>
    <col min="14597" max="14846" width="9.1796875" style="12"/>
    <col min="14847" max="14847" width="13.7265625" style="12" customWidth="1"/>
    <col min="14848" max="14848" width="13.54296875" style="12" customWidth="1"/>
    <col min="14849" max="14849" width="13.453125" style="12" customWidth="1"/>
    <col min="14850" max="14850" width="16.453125" style="12" customWidth="1"/>
    <col min="14851" max="14851" width="16.26953125" style="12" customWidth="1"/>
    <col min="14852" max="14852" width="13.81640625" style="12" customWidth="1"/>
    <col min="14853" max="15102" width="9.1796875" style="12"/>
    <col min="15103" max="15103" width="13.7265625" style="12" customWidth="1"/>
    <col min="15104" max="15104" width="13.54296875" style="12" customWidth="1"/>
    <col min="15105" max="15105" width="13.453125" style="12" customWidth="1"/>
    <col min="15106" max="15106" width="16.453125" style="12" customWidth="1"/>
    <col min="15107" max="15107" width="16.26953125" style="12" customWidth="1"/>
    <col min="15108" max="15108" width="13.81640625" style="12" customWidth="1"/>
    <col min="15109" max="15358" width="9.1796875" style="12"/>
    <col min="15359" max="15359" width="13.7265625" style="12" customWidth="1"/>
    <col min="15360" max="15360" width="13.54296875" style="12" customWidth="1"/>
    <col min="15361" max="15361" width="13.453125" style="12" customWidth="1"/>
    <col min="15362" max="15362" width="16.453125" style="12" customWidth="1"/>
    <col min="15363" max="15363" width="16.26953125" style="12" customWidth="1"/>
    <col min="15364" max="15364" width="13.81640625" style="12" customWidth="1"/>
    <col min="15365" max="15614" width="9.1796875" style="12"/>
    <col min="15615" max="15615" width="13.7265625" style="12" customWidth="1"/>
    <col min="15616" max="15616" width="13.54296875" style="12" customWidth="1"/>
    <col min="15617" max="15617" width="13.453125" style="12" customWidth="1"/>
    <col min="15618" max="15618" width="16.453125" style="12" customWidth="1"/>
    <col min="15619" max="15619" width="16.26953125" style="12" customWidth="1"/>
    <col min="15620" max="15620" width="13.81640625" style="12" customWidth="1"/>
    <col min="15621" max="15870" width="9.1796875" style="12"/>
    <col min="15871" max="15871" width="13.7265625" style="12" customWidth="1"/>
    <col min="15872" max="15872" width="13.54296875" style="12" customWidth="1"/>
    <col min="15873" max="15873" width="13.453125" style="12" customWidth="1"/>
    <col min="15874" max="15874" width="16.453125" style="12" customWidth="1"/>
    <col min="15875" max="15875" width="16.26953125" style="12" customWidth="1"/>
    <col min="15876" max="15876" width="13.81640625" style="12" customWidth="1"/>
    <col min="15877" max="16126" width="9.1796875" style="12"/>
    <col min="16127" max="16127" width="13.7265625" style="12" customWidth="1"/>
    <col min="16128" max="16128" width="13.54296875" style="12" customWidth="1"/>
    <col min="16129" max="16129" width="13.453125" style="12" customWidth="1"/>
    <col min="16130" max="16130" width="16.453125" style="12" customWidth="1"/>
    <col min="16131" max="16131" width="16.26953125" style="12" customWidth="1"/>
    <col min="16132" max="16132" width="13.81640625" style="12" customWidth="1"/>
    <col min="16133" max="16384" width="9.1796875" style="12"/>
  </cols>
  <sheetData>
    <row r="1" spans="1:4" s="23" customFormat="1" ht="13" x14ac:dyDescent="0.3">
      <c r="A1" s="23" t="s">
        <v>104</v>
      </c>
      <c r="B1" s="24" t="s">
        <v>105</v>
      </c>
      <c r="C1" s="24" t="s">
        <v>106</v>
      </c>
      <c r="D1" s="25" t="s">
        <v>8</v>
      </c>
    </row>
    <row r="2" spans="1:4" x14ac:dyDescent="0.25">
      <c r="A2" s="27" t="s">
        <v>107</v>
      </c>
      <c r="B2" s="11">
        <f>January!C93</f>
        <v>235076</v>
      </c>
      <c r="C2" s="11">
        <f>January!D93</f>
        <v>460319</v>
      </c>
      <c r="D2" s="11">
        <f>January!E93</f>
        <v>117352221.16</v>
      </c>
    </row>
    <row r="3" spans="1:4" x14ac:dyDescent="0.25">
      <c r="A3" s="27" t="s">
        <v>108</v>
      </c>
      <c r="B3" s="11">
        <f>February!C93</f>
        <v>235579</v>
      </c>
      <c r="C3" s="11">
        <f>February!D93</f>
        <v>461514</v>
      </c>
      <c r="D3" s="11">
        <f>February!E93</f>
        <v>119360604.96999998</v>
      </c>
    </row>
    <row r="4" spans="1:4" x14ac:dyDescent="0.25">
      <c r="A4" s="27" t="s">
        <v>109</v>
      </c>
      <c r="B4" s="11">
        <f>March!C93</f>
        <v>238072</v>
      </c>
      <c r="C4" s="11">
        <f>March!D93</f>
        <v>466996</v>
      </c>
      <c r="D4" s="11">
        <f>March!E93</f>
        <v>121377237.56</v>
      </c>
    </row>
    <row r="5" spans="1:4" x14ac:dyDescent="0.25">
      <c r="A5" s="27" t="s">
        <v>110</v>
      </c>
      <c r="B5" s="11">
        <f>April!C93</f>
        <v>225626</v>
      </c>
      <c r="C5" s="11">
        <f>April!D93</f>
        <v>440333</v>
      </c>
      <c r="D5" s="11">
        <f>April!E93</f>
        <v>70592625.620000005</v>
      </c>
    </row>
    <row r="6" spans="1:4" x14ac:dyDescent="0.25">
      <c r="A6" s="27" t="s">
        <v>111</v>
      </c>
      <c r="B6" s="11">
        <f>May!C93</f>
        <v>228411</v>
      </c>
      <c r="C6" s="11">
        <f>May!D93</f>
        <v>444678</v>
      </c>
      <c r="D6" s="11">
        <f>May!E93</f>
        <v>69805063.140000001</v>
      </c>
    </row>
    <row r="7" spans="1:4" x14ac:dyDescent="0.25">
      <c r="A7" s="27" t="s">
        <v>112</v>
      </c>
      <c r="B7" s="11">
        <f>June!C93</f>
        <v>229140</v>
      </c>
      <c r="C7" s="11">
        <f>June!D93</f>
        <v>445521</v>
      </c>
      <c r="D7" s="11">
        <f>June!E93</f>
        <v>69394794.689999998</v>
      </c>
    </row>
    <row r="8" spans="1:4" x14ac:dyDescent="0.25">
      <c r="A8" s="27" t="s">
        <v>113</v>
      </c>
      <c r="B8" s="11">
        <f>July!C93</f>
        <v>228949</v>
      </c>
      <c r="C8" s="11">
        <f>July!D93</f>
        <v>444417</v>
      </c>
      <c r="D8" s="11">
        <f>July!E93</f>
        <v>69141626.450000003</v>
      </c>
    </row>
    <row r="9" spans="1:4" x14ac:dyDescent="0.25">
      <c r="A9" s="27" t="s">
        <v>114</v>
      </c>
      <c r="B9" s="11">
        <f>August!C93</f>
        <v>228772</v>
      </c>
      <c r="C9" s="11">
        <f>August!D93</f>
        <v>442573</v>
      </c>
      <c r="D9" s="11">
        <f>August!E93</f>
        <v>69045561.819999993</v>
      </c>
    </row>
    <row r="10" spans="1:4" x14ac:dyDescent="0.25">
      <c r="A10" s="27" t="s">
        <v>115</v>
      </c>
      <c r="B10" s="11">
        <f>September!C93</f>
        <v>227017</v>
      </c>
      <c r="C10" s="11">
        <f>September!D93</f>
        <v>439206</v>
      </c>
      <c r="D10" s="11">
        <f>September!E93</f>
        <v>68251092</v>
      </c>
    </row>
    <row r="11" spans="1:4" x14ac:dyDescent="0.25">
      <c r="A11" s="27" t="s">
        <v>116</v>
      </c>
      <c r="B11" s="11">
        <f>October!C93</f>
        <v>228889</v>
      </c>
      <c r="C11" s="11">
        <f>October!D93</f>
        <v>443357</v>
      </c>
      <c r="D11" s="11">
        <f>October!E93</f>
        <v>73779382.00999999</v>
      </c>
    </row>
    <row r="12" spans="1:4" x14ac:dyDescent="0.25">
      <c r="A12" s="49" t="s">
        <v>117</v>
      </c>
      <c r="B12" s="50">
        <f>November!C93</f>
        <v>227397</v>
      </c>
      <c r="C12" s="50">
        <f>November!D93</f>
        <v>439746</v>
      </c>
      <c r="D12" s="50">
        <f>November!E93</f>
        <v>72756863.870000005</v>
      </c>
    </row>
    <row r="13" spans="1:4" x14ac:dyDescent="0.25">
      <c r="A13" s="51" t="s">
        <v>118</v>
      </c>
      <c r="B13" s="52">
        <f>December!C93</f>
        <v>227883</v>
      </c>
      <c r="C13" s="52">
        <f>December!D93</f>
        <v>439910</v>
      </c>
      <c r="D13" s="52">
        <f>December!E93</f>
        <v>72777397.25</v>
      </c>
    </row>
    <row r="14" spans="1:4" ht="13" x14ac:dyDescent="0.3">
      <c r="A14" s="53" t="s">
        <v>119</v>
      </c>
      <c r="B14" s="7">
        <f>AVERAGE(B2:B13)</f>
        <v>230067.58333333334</v>
      </c>
      <c r="C14" s="7">
        <f>AVERAGE(C2:C13)</f>
        <v>447380.83333333331</v>
      </c>
      <c r="D14" s="7">
        <f>SUM(D2:D13)</f>
        <v>993634470.54000008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1"/>
  <sheetViews>
    <sheetView workbookViewId="0">
      <selection activeCell="B4" sqref="B4"/>
    </sheetView>
  </sheetViews>
  <sheetFormatPr defaultRowHeight="12.5" x14ac:dyDescent="0.25"/>
  <cols>
    <col min="1" max="1" width="13" style="3" customWidth="1"/>
    <col min="2" max="2" width="27.1796875" customWidth="1"/>
    <col min="3" max="3" width="15" style="1" customWidth="1"/>
    <col min="4" max="4" width="15.54296875" style="1" customWidth="1"/>
    <col min="5" max="5" width="16.179687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123</v>
      </c>
    </row>
    <row r="4" spans="1:5" s="4" customFormat="1" ht="33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758</v>
      </c>
      <c r="D5" s="13">
        <v>1329</v>
      </c>
      <c r="E5" s="13">
        <v>336681</v>
      </c>
    </row>
    <row r="6" spans="1:5" s="12" customFormat="1" x14ac:dyDescent="0.25">
      <c r="A6" s="3">
        <v>2</v>
      </c>
      <c r="B6" s="12" t="s">
        <v>12</v>
      </c>
      <c r="C6" s="13">
        <v>10657</v>
      </c>
      <c r="D6" s="13">
        <v>21871</v>
      </c>
      <c r="E6" s="13">
        <v>5426384</v>
      </c>
    </row>
    <row r="7" spans="1:5" s="12" customFormat="1" x14ac:dyDescent="0.25">
      <c r="A7" s="3">
        <v>3</v>
      </c>
      <c r="B7" s="12" t="s">
        <v>13</v>
      </c>
      <c r="C7" s="13">
        <v>1220</v>
      </c>
      <c r="D7" s="13">
        <v>2362</v>
      </c>
      <c r="E7" s="13">
        <v>586889</v>
      </c>
    </row>
    <row r="8" spans="1:5" s="12" customFormat="1" x14ac:dyDescent="0.25">
      <c r="A8" s="3">
        <v>4</v>
      </c>
      <c r="B8" s="12" t="s">
        <v>14</v>
      </c>
      <c r="C8" s="13">
        <v>2312</v>
      </c>
      <c r="D8" s="13">
        <v>4327</v>
      </c>
      <c r="E8" s="13">
        <v>1115637</v>
      </c>
    </row>
    <row r="9" spans="1:5" s="12" customFormat="1" x14ac:dyDescent="0.25">
      <c r="A9" s="3">
        <v>5</v>
      </c>
      <c r="B9" s="12" t="s">
        <v>15</v>
      </c>
      <c r="C9" s="13">
        <v>2088</v>
      </c>
      <c r="D9" s="13">
        <v>4070</v>
      </c>
      <c r="E9" s="13">
        <v>1033604</v>
      </c>
    </row>
    <row r="10" spans="1:5" s="12" customFormat="1" x14ac:dyDescent="0.25">
      <c r="A10" s="3">
        <v>6</v>
      </c>
      <c r="B10" s="12" t="s">
        <v>16</v>
      </c>
      <c r="C10" s="12">
        <v>229</v>
      </c>
      <c r="D10" s="12">
        <v>450</v>
      </c>
      <c r="E10" s="13">
        <v>112395</v>
      </c>
    </row>
    <row r="11" spans="1:5" s="12" customFormat="1" x14ac:dyDescent="0.25">
      <c r="A11" s="3">
        <v>7</v>
      </c>
      <c r="B11" s="12" t="s">
        <v>17</v>
      </c>
      <c r="C11" s="13">
        <v>2955</v>
      </c>
      <c r="D11" s="13">
        <v>5598</v>
      </c>
      <c r="E11" s="13">
        <v>1416577</v>
      </c>
    </row>
    <row r="12" spans="1:5" s="12" customFormat="1" x14ac:dyDescent="0.25">
      <c r="A12" s="3">
        <v>8</v>
      </c>
      <c r="B12" s="12" t="s">
        <v>18</v>
      </c>
      <c r="C12" s="12">
        <v>818</v>
      </c>
      <c r="D12" s="13">
        <v>1658</v>
      </c>
      <c r="E12" s="13">
        <v>402725</v>
      </c>
    </row>
    <row r="13" spans="1:5" s="12" customFormat="1" x14ac:dyDescent="0.25">
      <c r="A13" s="3">
        <v>9</v>
      </c>
      <c r="B13" s="12" t="s">
        <v>19</v>
      </c>
      <c r="C13" s="13">
        <v>1571</v>
      </c>
      <c r="D13" s="13">
        <v>2752</v>
      </c>
      <c r="E13" s="13">
        <v>706047</v>
      </c>
    </row>
    <row r="14" spans="1:5" s="12" customFormat="1" x14ac:dyDescent="0.25">
      <c r="A14" s="3">
        <v>10</v>
      </c>
      <c r="B14" s="12" t="s">
        <v>20</v>
      </c>
      <c r="C14" s="13">
        <v>1578</v>
      </c>
      <c r="D14" s="13">
        <v>3148</v>
      </c>
      <c r="E14" s="13">
        <v>774072</v>
      </c>
    </row>
    <row r="15" spans="1:5" s="12" customFormat="1" x14ac:dyDescent="0.25">
      <c r="A15" s="3">
        <v>11</v>
      </c>
      <c r="B15" s="12" t="s">
        <v>21</v>
      </c>
      <c r="C15" s="13">
        <v>2273</v>
      </c>
      <c r="D15" s="13">
        <v>4619</v>
      </c>
      <c r="E15" s="13">
        <v>1176940</v>
      </c>
    </row>
    <row r="16" spans="1:5" s="12" customFormat="1" x14ac:dyDescent="0.25">
      <c r="A16" s="3">
        <v>12</v>
      </c>
      <c r="B16" s="12" t="s">
        <v>22</v>
      </c>
      <c r="C16" s="12">
        <v>567</v>
      </c>
      <c r="D16" s="13">
        <v>1189</v>
      </c>
      <c r="E16" s="13">
        <v>296668</v>
      </c>
    </row>
    <row r="17" spans="1:11" s="12" customFormat="1" x14ac:dyDescent="0.25">
      <c r="A17" s="3">
        <v>13</v>
      </c>
      <c r="B17" s="12" t="s">
        <v>23</v>
      </c>
      <c r="C17" s="13">
        <v>1465</v>
      </c>
      <c r="D17" s="13">
        <v>2739</v>
      </c>
      <c r="E17" s="13">
        <v>687015</v>
      </c>
    </row>
    <row r="18" spans="1:11" s="12" customFormat="1" x14ac:dyDescent="0.25">
      <c r="A18" s="3">
        <v>14</v>
      </c>
      <c r="B18" s="12" t="s">
        <v>24</v>
      </c>
      <c r="C18" s="13">
        <v>3726</v>
      </c>
      <c r="D18" s="13">
        <v>7906</v>
      </c>
      <c r="E18" s="13">
        <v>1999455</v>
      </c>
      <c r="K18" s="2"/>
    </row>
    <row r="19" spans="1:11" s="12" customFormat="1" x14ac:dyDescent="0.25">
      <c r="A19" s="3">
        <v>15</v>
      </c>
      <c r="B19" s="12" t="s">
        <v>25</v>
      </c>
      <c r="C19" s="12">
        <v>406</v>
      </c>
      <c r="D19" s="12">
        <v>797</v>
      </c>
      <c r="E19" s="13">
        <v>190923</v>
      </c>
    </row>
    <row r="20" spans="1:11" s="12" customFormat="1" x14ac:dyDescent="0.25">
      <c r="A20" s="3">
        <v>16</v>
      </c>
      <c r="B20" s="12" t="s">
        <v>26</v>
      </c>
      <c r="C20" s="12">
        <v>171</v>
      </c>
      <c r="D20" s="12">
        <v>290</v>
      </c>
      <c r="E20" s="13">
        <v>72105</v>
      </c>
    </row>
    <row r="21" spans="1:11" s="12" customFormat="1" x14ac:dyDescent="0.25">
      <c r="A21" s="3">
        <v>17</v>
      </c>
      <c r="B21" s="12" t="s">
        <v>27</v>
      </c>
      <c r="C21" s="12">
        <v>538</v>
      </c>
      <c r="D21" s="13">
        <v>1135</v>
      </c>
      <c r="E21" s="13">
        <v>280804</v>
      </c>
    </row>
    <row r="22" spans="1:11" s="12" customFormat="1" x14ac:dyDescent="0.25">
      <c r="A22" s="3">
        <v>18</v>
      </c>
      <c r="B22" s="12" t="s">
        <v>28</v>
      </c>
      <c r="C22" s="13">
        <v>2605</v>
      </c>
      <c r="D22" s="13">
        <v>4840</v>
      </c>
      <c r="E22" s="13">
        <v>1221447</v>
      </c>
    </row>
    <row r="23" spans="1:11" s="12" customFormat="1" x14ac:dyDescent="0.25">
      <c r="A23" s="3">
        <v>19</v>
      </c>
      <c r="B23" s="12" t="s">
        <v>29</v>
      </c>
      <c r="C23" s="13">
        <v>10820</v>
      </c>
      <c r="D23" s="13">
        <v>21773</v>
      </c>
      <c r="E23" s="13">
        <v>5818597</v>
      </c>
    </row>
    <row r="24" spans="1:11" s="12" customFormat="1" x14ac:dyDescent="0.25">
      <c r="A24" s="3">
        <v>21</v>
      </c>
      <c r="B24" s="12" t="s">
        <v>30</v>
      </c>
      <c r="C24" s="13">
        <v>1306</v>
      </c>
      <c r="D24" s="13">
        <v>2445</v>
      </c>
      <c r="E24" s="13">
        <v>603596</v>
      </c>
    </row>
    <row r="25" spans="1:11" s="12" customFormat="1" x14ac:dyDescent="0.25">
      <c r="A25" s="3">
        <v>22</v>
      </c>
      <c r="B25" s="12" t="s">
        <v>31</v>
      </c>
      <c r="C25" s="12">
        <v>743</v>
      </c>
      <c r="D25" s="13">
        <v>1544</v>
      </c>
      <c r="E25" s="13">
        <v>383560</v>
      </c>
    </row>
    <row r="26" spans="1:11" s="12" customFormat="1" x14ac:dyDescent="0.25">
      <c r="A26" s="3">
        <v>23</v>
      </c>
      <c r="B26" s="12" t="s">
        <v>32</v>
      </c>
      <c r="C26" s="12">
        <v>671</v>
      </c>
      <c r="D26" s="13">
        <v>1335</v>
      </c>
      <c r="E26" s="13">
        <v>335733</v>
      </c>
    </row>
    <row r="27" spans="1:11" s="12" customFormat="1" x14ac:dyDescent="0.25">
      <c r="A27" s="3">
        <v>24</v>
      </c>
      <c r="B27" s="12" t="s">
        <v>33</v>
      </c>
      <c r="C27" s="13">
        <v>1848</v>
      </c>
      <c r="D27" s="13">
        <v>3795</v>
      </c>
      <c r="E27" s="13">
        <v>929937</v>
      </c>
    </row>
    <row r="28" spans="1:11" s="12" customFormat="1" x14ac:dyDescent="0.25">
      <c r="A28" s="3">
        <v>25</v>
      </c>
      <c r="B28" s="12" t="s">
        <v>34</v>
      </c>
      <c r="C28" s="13">
        <v>1432</v>
      </c>
      <c r="D28" s="13">
        <v>2697</v>
      </c>
      <c r="E28" s="13">
        <v>670158</v>
      </c>
    </row>
    <row r="29" spans="1:11" s="12" customFormat="1" x14ac:dyDescent="0.25">
      <c r="A29" s="3">
        <v>27</v>
      </c>
      <c r="B29" s="12" t="s">
        <v>35</v>
      </c>
      <c r="C29" s="13">
        <v>63025</v>
      </c>
      <c r="D29" s="13">
        <v>115851</v>
      </c>
      <c r="E29" s="13">
        <v>30108039.760000002</v>
      </c>
    </row>
    <row r="30" spans="1:11" s="12" customFormat="1" x14ac:dyDescent="0.25">
      <c r="A30" s="3">
        <v>28</v>
      </c>
      <c r="B30" s="12" t="s">
        <v>36</v>
      </c>
      <c r="C30" s="13">
        <v>494</v>
      </c>
      <c r="D30" s="13">
        <v>921</v>
      </c>
      <c r="E30" s="13">
        <v>226106</v>
      </c>
    </row>
    <row r="31" spans="1:11" s="12" customFormat="1" x14ac:dyDescent="0.25">
      <c r="A31" s="3">
        <v>29</v>
      </c>
      <c r="B31" s="12" t="s">
        <v>37</v>
      </c>
      <c r="C31" s="12">
        <v>1075</v>
      </c>
      <c r="D31" s="13">
        <v>2229</v>
      </c>
      <c r="E31" s="13">
        <v>543251</v>
      </c>
    </row>
    <row r="32" spans="1:11" s="12" customFormat="1" x14ac:dyDescent="0.25">
      <c r="A32" s="3">
        <v>30</v>
      </c>
      <c r="B32" s="12" t="s">
        <v>38</v>
      </c>
      <c r="C32" s="13">
        <v>1372</v>
      </c>
      <c r="D32" s="13">
        <v>2663</v>
      </c>
      <c r="E32" s="13">
        <v>656459</v>
      </c>
    </row>
    <row r="33" spans="1:5" s="12" customFormat="1" x14ac:dyDescent="0.25">
      <c r="A33" s="3">
        <v>31</v>
      </c>
      <c r="B33" s="12" t="s">
        <v>39</v>
      </c>
      <c r="C33" s="13">
        <v>2548</v>
      </c>
      <c r="D33" s="13">
        <v>4723</v>
      </c>
      <c r="E33" s="13">
        <v>1183032</v>
      </c>
    </row>
    <row r="34" spans="1:5" s="12" customFormat="1" x14ac:dyDescent="0.25">
      <c r="A34" s="3">
        <v>32</v>
      </c>
      <c r="B34" s="12" t="s">
        <v>40</v>
      </c>
      <c r="C34" s="13">
        <v>365</v>
      </c>
      <c r="D34" s="13">
        <v>727</v>
      </c>
      <c r="E34" s="13">
        <v>189657</v>
      </c>
    </row>
    <row r="35" spans="1:5" s="12" customFormat="1" x14ac:dyDescent="0.25">
      <c r="A35" s="3">
        <v>33</v>
      </c>
      <c r="B35" s="12" t="s">
        <v>41</v>
      </c>
      <c r="C35" s="12">
        <v>934</v>
      </c>
      <c r="D35" s="13">
        <v>1651</v>
      </c>
      <c r="E35" s="13">
        <v>417477</v>
      </c>
    </row>
    <row r="36" spans="1:5" s="12" customFormat="1" x14ac:dyDescent="0.25">
      <c r="A36" s="3">
        <v>34</v>
      </c>
      <c r="B36" s="12" t="s">
        <v>42</v>
      </c>
      <c r="C36" s="13">
        <v>2088</v>
      </c>
      <c r="D36" s="13">
        <v>4539</v>
      </c>
      <c r="E36" s="13">
        <v>1108956</v>
      </c>
    </row>
    <row r="37" spans="1:5" s="12" customFormat="1" x14ac:dyDescent="0.25">
      <c r="A37" s="3">
        <v>35</v>
      </c>
      <c r="B37" s="12" t="s">
        <v>43</v>
      </c>
      <c r="C37" s="13">
        <v>160</v>
      </c>
      <c r="D37" s="13">
        <v>360</v>
      </c>
      <c r="E37" s="13">
        <v>89041</v>
      </c>
    </row>
    <row r="38" spans="1:5" s="12" customFormat="1" x14ac:dyDescent="0.25">
      <c r="A38" s="3">
        <v>36</v>
      </c>
      <c r="B38" s="12" t="s">
        <v>44</v>
      </c>
      <c r="C38" s="12">
        <v>775</v>
      </c>
      <c r="D38" s="13">
        <v>1311</v>
      </c>
      <c r="E38" s="13">
        <v>327404</v>
      </c>
    </row>
    <row r="39" spans="1:5" s="12" customFormat="1" x14ac:dyDescent="0.25">
      <c r="A39" s="3">
        <v>37</v>
      </c>
      <c r="B39" s="12" t="s">
        <v>45</v>
      </c>
      <c r="C39" s="12">
        <v>255</v>
      </c>
      <c r="D39" s="13">
        <v>477</v>
      </c>
      <c r="E39" s="13">
        <v>122103</v>
      </c>
    </row>
    <row r="40" spans="1:5" s="12" customFormat="1" x14ac:dyDescent="0.25">
      <c r="A40" s="3">
        <v>38</v>
      </c>
      <c r="B40" s="12" t="s">
        <v>46</v>
      </c>
      <c r="C40" s="12">
        <v>362</v>
      </c>
      <c r="D40" s="12">
        <v>726</v>
      </c>
      <c r="E40" s="13">
        <v>179992</v>
      </c>
    </row>
    <row r="41" spans="1:5" s="12" customFormat="1" x14ac:dyDescent="0.25">
      <c r="A41" s="3">
        <v>39</v>
      </c>
      <c r="B41" s="12" t="s">
        <v>47</v>
      </c>
      <c r="C41" s="12">
        <v>145</v>
      </c>
      <c r="D41" s="12">
        <v>266</v>
      </c>
      <c r="E41" s="13">
        <v>64402</v>
      </c>
    </row>
    <row r="42" spans="1:5" s="12" customFormat="1" x14ac:dyDescent="0.25">
      <c r="A42" s="3">
        <v>40</v>
      </c>
      <c r="B42" s="12" t="s">
        <v>48</v>
      </c>
      <c r="C42" s="12">
        <v>708</v>
      </c>
      <c r="D42" s="13">
        <v>1445</v>
      </c>
      <c r="E42" s="13">
        <v>358025</v>
      </c>
    </row>
    <row r="43" spans="1:5" s="12" customFormat="1" x14ac:dyDescent="0.25">
      <c r="A43" s="3">
        <v>41</v>
      </c>
      <c r="B43" s="12" t="s">
        <v>49</v>
      </c>
      <c r="C43" s="12">
        <v>166</v>
      </c>
      <c r="D43" s="13">
        <v>298</v>
      </c>
      <c r="E43" s="13">
        <v>73656</v>
      </c>
    </row>
    <row r="44" spans="1:5" s="12" customFormat="1" x14ac:dyDescent="0.25">
      <c r="A44" s="3">
        <v>42</v>
      </c>
      <c r="B44" s="12" t="s">
        <v>50</v>
      </c>
      <c r="C44" s="13">
        <v>1227</v>
      </c>
      <c r="D44" s="13">
        <v>2657</v>
      </c>
      <c r="E44" s="13">
        <v>635108</v>
      </c>
    </row>
    <row r="45" spans="1:5" s="12" customFormat="1" x14ac:dyDescent="0.25">
      <c r="A45" s="3">
        <v>43</v>
      </c>
      <c r="B45" s="12" t="s">
        <v>51</v>
      </c>
      <c r="C45" s="13">
        <v>1039</v>
      </c>
      <c r="D45" s="13">
        <v>2091</v>
      </c>
      <c r="E45" s="13">
        <v>508939</v>
      </c>
    </row>
    <row r="46" spans="1:5" s="12" customFormat="1" x14ac:dyDescent="0.25">
      <c r="A46" s="3">
        <v>44</v>
      </c>
      <c r="B46" s="12" t="s">
        <v>52</v>
      </c>
      <c r="C46" s="13">
        <v>165</v>
      </c>
      <c r="D46" s="13">
        <v>303</v>
      </c>
      <c r="E46" s="13">
        <v>80231</v>
      </c>
    </row>
    <row r="47" spans="1:5" s="12" customFormat="1" x14ac:dyDescent="0.25">
      <c r="A47" s="3">
        <v>45</v>
      </c>
      <c r="B47" s="12" t="s">
        <v>53</v>
      </c>
      <c r="C47" s="12">
        <v>294</v>
      </c>
      <c r="D47" s="12">
        <v>642</v>
      </c>
      <c r="E47" s="13">
        <v>151556</v>
      </c>
    </row>
    <row r="48" spans="1:5" s="12" customFormat="1" x14ac:dyDescent="0.25">
      <c r="A48" s="3">
        <v>46</v>
      </c>
      <c r="B48" s="12" t="s">
        <v>54</v>
      </c>
      <c r="C48" s="12">
        <v>1020</v>
      </c>
      <c r="D48" s="13">
        <v>2027</v>
      </c>
      <c r="E48" s="13">
        <v>501041</v>
      </c>
    </row>
    <row r="49" spans="1:5" s="12" customFormat="1" x14ac:dyDescent="0.25">
      <c r="A49" s="3">
        <v>47</v>
      </c>
      <c r="B49" s="12" t="s">
        <v>55</v>
      </c>
      <c r="C49" s="13">
        <v>813</v>
      </c>
      <c r="D49" s="13">
        <v>1630</v>
      </c>
      <c r="E49" s="13">
        <v>405774</v>
      </c>
    </row>
    <row r="50" spans="1:5" s="12" customFormat="1" x14ac:dyDescent="0.25">
      <c r="A50" s="3">
        <v>48</v>
      </c>
      <c r="B50" s="12" t="s">
        <v>56</v>
      </c>
      <c r="C50" s="13">
        <v>1297</v>
      </c>
      <c r="D50" s="13">
        <v>2499</v>
      </c>
      <c r="E50" s="13">
        <v>634398</v>
      </c>
    </row>
    <row r="51" spans="1:5" s="12" customFormat="1" x14ac:dyDescent="0.25">
      <c r="A51" s="3">
        <v>49</v>
      </c>
      <c r="B51" s="12" t="s">
        <v>57</v>
      </c>
      <c r="C51" s="13">
        <v>1314</v>
      </c>
      <c r="D51" s="13">
        <v>2451</v>
      </c>
      <c r="E51" s="13">
        <v>606222</v>
      </c>
    </row>
    <row r="52" spans="1:5" s="12" customFormat="1" x14ac:dyDescent="0.25">
      <c r="A52" s="3">
        <v>50</v>
      </c>
      <c r="B52" s="12" t="s">
        <v>58</v>
      </c>
      <c r="C52" s="13">
        <v>2110</v>
      </c>
      <c r="D52" s="13">
        <v>4691</v>
      </c>
      <c r="E52" s="13">
        <v>1139244</v>
      </c>
    </row>
    <row r="53" spans="1:5" s="12" customFormat="1" x14ac:dyDescent="0.25">
      <c r="A53" s="3">
        <v>51</v>
      </c>
      <c r="B53" s="12" t="s">
        <v>59</v>
      </c>
      <c r="C53" s="13">
        <v>285</v>
      </c>
      <c r="D53" s="13">
        <v>597</v>
      </c>
      <c r="E53" s="13">
        <v>142032</v>
      </c>
    </row>
    <row r="54" spans="1:5" s="12" customFormat="1" x14ac:dyDescent="0.25">
      <c r="A54" s="3">
        <v>52</v>
      </c>
      <c r="B54" s="12" t="s">
        <v>60</v>
      </c>
      <c r="C54" s="12">
        <v>1003</v>
      </c>
      <c r="D54" s="13">
        <v>2157</v>
      </c>
      <c r="E54" s="13">
        <v>525174</v>
      </c>
    </row>
    <row r="55" spans="1:5" s="12" customFormat="1" x14ac:dyDescent="0.25">
      <c r="A55" s="3">
        <v>53</v>
      </c>
      <c r="B55" s="12" t="s">
        <v>61</v>
      </c>
      <c r="C55" s="13">
        <v>815</v>
      </c>
      <c r="D55" s="13">
        <v>1753</v>
      </c>
      <c r="E55" s="13">
        <v>419997</v>
      </c>
    </row>
    <row r="56" spans="1:5" s="12" customFormat="1" x14ac:dyDescent="0.25">
      <c r="A56" s="3">
        <v>54</v>
      </c>
      <c r="B56" s="12" t="s">
        <v>62</v>
      </c>
      <c r="C56" s="12">
        <v>318</v>
      </c>
      <c r="D56" s="13">
        <v>693</v>
      </c>
      <c r="E56" s="13">
        <v>171099</v>
      </c>
    </row>
    <row r="57" spans="1:5" s="12" customFormat="1" x14ac:dyDescent="0.25">
      <c r="A57" s="3">
        <v>55</v>
      </c>
      <c r="B57" s="12" t="s">
        <v>63</v>
      </c>
      <c r="C57" s="13">
        <v>6810</v>
      </c>
      <c r="D57" s="13">
        <v>13801</v>
      </c>
      <c r="E57" s="13">
        <v>3445348</v>
      </c>
    </row>
    <row r="58" spans="1:5" s="12" customFormat="1" x14ac:dyDescent="0.25">
      <c r="A58" s="3">
        <v>56</v>
      </c>
      <c r="B58" s="12" t="s">
        <v>64</v>
      </c>
      <c r="C58" s="13">
        <v>2123</v>
      </c>
      <c r="D58" s="13">
        <v>4099</v>
      </c>
      <c r="E58" s="13">
        <v>1035247</v>
      </c>
    </row>
    <row r="59" spans="1:5" s="12" customFormat="1" x14ac:dyDescent="0.25">
      <c r="A59" s="3">
        <v>57</v>
      </c>
      <c r="B59" s="12" t="s">
        <v>65</v>
      </c>
      <c r="C59" s="13">
        <v>613</v>
      </c>
      <c r="D59" s="13">
        <v>1151</v>
      </c>
      <c r="E59" s="13">
        <v>276186</v>
      </c>
    </row>
    <row r="60" spans="1:5" s="12" customFormat="1" x14ac:dyDescent="0.25">
      <c r="A60" s="3">
        <v>58</v>
      </c>
      <c r="B60" s="12" t="s">
        <v>66</v>
      </c>
      <c r="C60" s="13">
        <v>1682</v>
      </c>
      <c r="D60" s="13">
        <v>3107</v>
      </c>
      <c r="E60" s="13">
        <v>789398</v>
      </c>
    </row>
    <row r="61" spans="1:5" s="12" customFormat="1" x14ac:dyDescent="0.25">
      <c r="A61" s="3">
        <v>59</v>
      </c>
      <c r="B61" s="12" t="s">
        <v>67</v>
      </c>
      <c r="C61" s="13">
        <v>347</v>
      </c>
      <c r="D61" s="13">
        <v>737</v>
      </c>
      <c r="E61" s="13">
        <v>177278</v>
      </c>
    </row>
    <row r="62" spans="1:5" s="12" customFormat="1" x14ac:dyDescent="0.25">
      <c r="A62" s="3">
        <v>60</v>
      </c>
      <c r="B62" s="12" t="s">
        <v>68</v>
      </c>
      <c r="C62" s="13">
        <v>1753</v>
      </c>
      <c r="D62" s="13">
        <v>3545</v>
      </c>
      <c r="E62" s="13">
        <v>871660</v>
      </c>
    </row>
    <row r="63" spans="1:5" s="12" customFormat="1" x14ac:dyDescent="0.25">
      <c r="A63" s="3">
        <v>61</v>
      </c>
      <c r="B63" s="2" t="s">
        <v>126</v>
      </c>
      <c r="C63" s="13">
        <v>617</v>
      </c>
      <c r="D63" s="13">
        <v>1196</v>
      </c>
      <c r="E63" s="13">
        <v>288364</v>
      </c>
    </row>
    <row r="64" spans="1:5" s="12" customFormat="1" x14ac:dyDescent="0.25">
      <c r="A64" s="3">
        <v>62</v>
      </c>
      <c r="B64" s="12" t="s">
        <v>70</v>
      </c>
      <c r="C64" s="13">
        <v>33530</v>
      </c>
      <c r="D64" s="13">
        <v>68037</v>
      </c>
      <c r="E64" s="13">
        <v>17903869.399999999</v>
      </c>
    </row>
    <row r="65" spans="1:5" s="12" customFormat="1" x14ac:dyDescent="0.25">
      <c r="A65" s="3">
        <v>63</v>
      </c>
      <c r="B65" s="12" t="s">
        <v>71</v>
      </c>
      <c r="C65" s="13">
        <v>164</v>
      </c>
      <c r="D65" s="13">
        <v>369</v>
      </c>
      <c r="E65" s="13">
        <v>89335</v>
      </c>
    </row>
    <row r="66" spans="1:5" s="12" customFormat="1" x14ac:dyDescent="0.25">
      <c r="A66" s="3">
        <v>64</v>
      </c>
      <c r="B66" s="12" t="s">
        <v>72</v>
      </c>
      <c r="C66" s="12">
        <v>556</v>
      </c>
      <c r="D66" s="13">
        <v>1175</v>
      </c>
      <c r="E66" s="13">
        <v>288926</v>
      </c>
    </row>
    <row r="67" spans="1:5" s="12" customFormat="1" x14ac:dyDescent="0.25">
      <c r="A67" s="3">
        <v>65</v>
      </c>
      <c r="B67" s="12" t="s">
        <v>73</v>
      </c>
      <c r="C67" s="12">
        <v>584</v>
      </c>
      <c r="D67" s="13">
        <v>1159</v>
      </c>
      <c r="E67" s="13">
        <v>280298</v>
      </c>
    </row>
    <row r="68" spans="1:5" s="12" customFormat="1" x14ac:dyDescent="0.25">
      <c r="A68" s="3">
        <v>66</v>
      </c>
      <c r="B68" s="12" t="s">
        <v>74</v>
      </c>
      <c r="C68" s="13">
        <v>1894</v>
      </c>
      <c r="D68" s="13">
        <v>4319</v>
      </c>
      <c r="E68" s="13">
        <v>1037140</v>
      </c>
    </row>
    <row r="69" spans="1:5" s="12" customFormat="1" x14ac:dyDescent="0.25">
      <c r="A69" s="3">
        <v>67</v>
      </c>
      <c r="B69" s="12" t="s">
        <v>75</v>
      </c>
      <c r="C69" s="13">
        <v>304</v>
      </c>
      <c r="D69" s="13">
        <v>619</v>
      </c>
      <c r="E69" s="13">
        <v>155452</v>
      </c>
    </row>
    <row r="70" spans="1:5" s="12" customFormat="1" x14ac:dyDescent="0.25">
      <c r="A70" s="3">
        <v>68</v>
      </c>
      <c r="B70" s="12" t="s">
        <v>76</v>
      </c>
      <c r="C70" s="12">
        <v>504</v>
      </c>
      <c r="D70" s="12">
        <v>1105</v>
      </c>
      <c r="E70" s="13">
        <v>271980</v>
      </c>
    </row>
    <row r="71" spans="1:5" s="12" customFormat="1" x14ac:dyDescent="0.25">
      <c r="A71" s="3">
        <v>69</v>
      </c>
      <c r="B71" s="12" t="s">
        <v>77</v>
      </c>
      <c r="C71" s="13">
        <v>12238</v>
      </c>
      <c r="D71" s="13">
        <v>20314</v>
      </c>
      <c r="E71" s="13">
        <v>5302635</v>
      </c>
    </row>
    <row r="72" spans="1:5" s="12" customFormat="1" x14ac:dyDescent="0.25">
      <c r="A72" s="3">
        <v>70</v>
      </c>
      <c r="B72" s="12" t="s">
        <v>78</v>
      </c>
      <c r="C72" s="13">
        <v>2692</v>
      </c>
      <c r="D72" s="13">
        <v>6059</v>
      </c>
      <c r="E72" s="13">
        <v>1454875</v>
      </c>
    </row>
    <row r="73" spans="1:5" s="12" customFormat="1" x14ac:dyDescent="0.25">
      <c r="A73" s="3">
        <v>71</v>
      </c>
      <c r="B73" s="12" t="s">
        <v>79</v>
      </c>
      <c r="C73" s="13">
        <v>2396</v>
      </c>
      <c r="D73" s="13">
        <v>5873</v>
      </c>
      <c r="E73" s="13">
        <v>1408336</v>
      </c>
    </row>
    <row r="74" spans="1:5" s="12" customFormat="1" x14ac:dyDescent="0.25">
      <c r="A74" s="3">
        <v>72</v>
      </c>
      <c r="B74" s="12" t="s">
        <v>80</v>
      </c>
      <c r="C74" s="13">
        <v>451</v>
      </c>
      <c r="D74" s="13">
        <v>925</v>
      </c>
      <c r="E74" s="13">
        <v>217988</v>
      </c>
    </row>
    <row r="75" spans="1:5" s="12" customFormat="1" x14ac:dyDescent="0.25">
      <c r="A75" s="3">
        <v>73</v>
      </c>
      <c r="B75" s="12" t="s">
        <v>81</v>
      </c>
      <c r="C75" s="13">
        <v>6389</v>
      </c>
      <c r="D75" s="13">
        <v>14697</v>
      </c>
      <c r="E75" s="13">
        <v>3618759</v>
      </c>
    </row>
    <row r="76" spans="1:5" s="12" customFormat="1" x14ac:dyDescent="0.25">
      <c r="A76" s="3">
        <v>74</v>
      </c>
      <c r="B76" s="12" t="s">
        <v>127</v>
      </c>
      <c r="C76" s="13">
        <v>2930</v>
      </c>
      <c r="D76" s="13">
        <v>6240</v>
      </c>
      <c r="E76" s="13">
        <v>1509905</v>
      </c>
    </row>
    <row r="77" spans="1:5" s="12" customFormat="1" x14ac:dyDescent="0.25">
      <c r="A77" s="3">
        <v>75</v>
      </c>
      <c r="B77" s="12" t="s">
        <v>83</v>
      </c>
      <c r="C77" s="13">
        <v>317</v>
      </c>
      <c r="D77" s="13">
        <v>648</v>
      </c>
      <c r="E77" s="13">
        <v>160442</v>
      </c>
    </row>
    <row r="78" spans="1:5" s="12" customFormat="1" x14ac:dyDescent="0.25">
      <c r="A78" s="3">
        <v>76</v>
      </c>
      <c r="B78" s="12" t="s">
        <v>84</v>
      </c>
      <c r="C78" s="12">
        <v>472</v>
      </c>
      <c r="D78" s="12">
        <v>926</v>
      </c>
      <c r="E78" s="13">
        <v>233456</v>
      </c>
    </row>
    <row r="79" spans="1:5" s="12" customFormat="1" x14ac:dyDescent="0.25">
      <c r="A79" s="3">
        <v>77</v>
      </c>
      <c r="B79" s="12" t="s">
        <v>85</v>
      </c>
      <c r="C79" s="12">
        <v>993</v>
      </c>
      <c r="D79" s="13">
        <v>1969</v>
      </c>
      <c r="E79" s="13">
        <v>494042</v>
      </c>
    </row>
    <row r="80" spans="1:5" s="12" customFormat="1" x14ac:dyDescent="0.25">
      <c r="A80" s="3">
        <v>78</v>
      </c>
      <c r="B80" s="12" t="s">
        <v>86</v>
      </c>
      <c r="C80" s="12">
        <v>212</v>
      </c>
      <c r="D80" s="13">
        <v>462</v>
      </c>
      <c r="E80" s="13">
        <v>113435</v>
      </c>
    </row>
    <row r="81" spans="1:5" s="12" customFormat="1" x14ac:dyDescent="0.25">
      <c r="A81" s="3">
        <v>79</v>
      </c>
      <c r="B81" s="12" t="s">
        <v>87</v>
      </c>
      <c r="C81" s="12">
        <v>601</v>
      </c>
      <c r="D81" s="12">
        <v>1131</v>
      </c>
      <c r="E81" s="13">
        <v>284602</v>
      </c>
    </row>
    <row r="82" spans="1:5" s="12" customFormat="1" x14ac:dyDescent="0.25">
      <c r="A82" s="3">
        <v>80</v>
      </c>
      <c r="B82" s="12" t="s">
        <v>88</v>
      </c>
      <c r="C82" s="12">
        <v>830</v>
      </c>
      <c r="D82" s="13">
        <v>1699</v>
      </c>
      <c r="E82" s="13">
        <v>414005</v>
      </c>
    </row>
    <row r="83" spans="1:5" s="12" customFormat="1" x14ac:dyDescent="0.25">
      <c r="A83" s="3">
        <v>82</v>
      </c>
      <c r="B83" s="12" t="s">
        <v>89</v>
      </c>
      <c r="C83" s="13">
        <v>5434</v>
      </c>
      <c r="D83" s="13">
        <v>10742</v>
      </c>
      <c r="E83" s="13">
        <v>2694457</v>
      </c>
    </row>
    <row r="84" spans="1:5" s="12" customFormat="1" x14ac:dyDescent="0.25">
      <c r="A84" s="3">
        <v>83</v>
      </c>
      <c r="B84" s="12" t="s">
        <v>90</v>
      </c>
      <c r="C84" s="13">
        <v>345</v>
      </c>
      <c r="D84" s="13">
        <v>753</v>
      </c>
      <c r="E84" s="13">
        <v>179738</v>
      </c>
    </row>
    <row r="85" spans="1:5" s="12" customFormat="1" x14ac:dyDescent="0.25">
      <c r="A85" s="3">
        <v>84</v>
      </c>
      <c r="B85" s="12" t="s">
        <v>91</v>
      </c>
      <c r="C85" s="12">
        <v>335</v>
      </c>
      <c r="D85" s="12">
        <v>634</v>
      </c>
      <c r="E85" s="13">
        <v>162016</v>
      </c>
    </row>
    <row r="86" spans="1:5" s="12" customFormat="1" x14ac:dyDescent="0.25">
      <c r="A86" s="3">
        <v>85</v>
      </c>
      <c r="B86" s="12" t="s">
        <v>92</v>
      </c>
      <c r="C86" s="13">
        <v>1813</v>
      </c>
      <c r="D86" s="13">
        <v>3254</v>
      </c>
      <c r="E86" s="13">
        <v>828537</v>
      </c>
    </row>
    <row r="87" spans="1:5" s="12" customFormat="1" x14ac:dyDescent="0.25">
      <c r="A87" s="3">
        <v>86</v>
      </c>
      <c r="B87" s="12" t="s">
        <v>93</v>
      </c>
      <c r="C87" s="13">
        <v>2796</v>
      </c>
      <c r="D87" s="13">
        <v>5532</v>
      </c>
      <c r="E87" s="13">
        <v>1391306</v>
      </c>
    </row>
    <row r="88" spans="1:5" s="12" customFormat="1" x14ac:dyDescent="0.25">
      <c r="A88" s="14">
        <v>87</v>
      </c>
      <c r="B88" s="15" t="s">
        <v>94</v>
      </c>
      <c r="C88" s="13">
        <v>358</v>
      </c>
      <c r="D88" s="13">
        <v>662</v>
      </c>
      <c r="E88" s="13">
        <v>167948</v>
      </c>
    </row>
    <row r="89" spans="1:5" s="2" customFormat="1" x14ac:dyDescent="0.25">
      <c r="A89" s="14">
        <v>88</v>
      </c>
      <c r="B89" s="15" t="s">
        <v>95</v>
      </c>
      <c r="C89" s="12">
        <v>27</v>
      </c>
      <c r="D89" s="12">
        <v>90</v>
      </c>
      <c r="E89" s="13">
        <v>23913</v>
      </c>
    </row>
    <row r="90" spans="1:5" s="2" customFormat="1" x14ac:dyDescent="0.25">
      <c r="A90" s="14">
        <v>92</v>
      </c>
      <c r="B90" s="15" t="s">
        <v>96</v>
      </c>
      <c r="C90" s="13">
        <v>1276</v>
      </c>
      <c r="D90" s="13">
        <v>2523</v>
      </c>
      <c r="E90" s="13">
        <v>665340</v>
      </c>
    </row>
    <row r="91" spans="1:5" s="2" customFormat="1" x14ac:dyDescent="0.25">
      <c r="A91" s="14" t="s">
        <v>128</v>
      </c>
      <c r="B91" s="15" t="s">
        <v>97</v>
      </c>
      <c r="C91" s="13">
        <v>1761</v>
      </c>
      <c r="D91" s="13">
        <v>3720</v>
      </c>
      <c r="E91" s="13">
        <v>969640</v>
      </c>
    </row>
    <row r="92" spans="1:5" s="2" customFormat="1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6" customFormat="1" ht="13" x14ac:dyDescent="0.3">
      <c r="A93" s="9"/>
      <c r="B93" s="16" t="s">
        <v>129</v>
      </c>
      <c r="C93" s="7">
        <f>SUM(C5:C92)</f>
        <v>235076</v>
      </c>
      <c r="D93" s="7">
        <f>SUM(D5:D92)</f>
        <v>460319</v>
      </c>
      <c r="E93" s="7">
        <f>SUM(E5:E92)</f>
        <v>117352221.16</v>
      </c>
    </row>
    <row r="94" spans="1:5" s="12" customFormat="1" ht="13" x14ac:dyDescent="0.3">
      <c r="A94" s="9"/>
      <c r="B94" s="16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s="12" customFormat="1" x14ac:dyDescent="0.25">
      <c r="A96" s="12" t="s">
        <v>131</v>
      </c>
      <c r="C96" s="13"/>
      <c r="D96" s="13"/>
      <c r="E96" s="13"/>
    </row>
    <row r="97" spans="1:7" s="12" customFormat="1" x14ac:dyDescent="0.25">
      <c r="A97" s="3"/>
      <c r="B97" s="12" t="s">
        <v>132</v>
      </c>
      <c r="C97" s="13"/>
      <c r="D97" s="13"/>
      <c r="E97" s="13"/>
    </row>
    <row r="98" spans="1:7" s="12" customFormat="1" x14ac:dyDescent="0.25">
      <c r="A98" s="21" t="s">
        <v>100</v>
      </c>
      <c r="C98" s="13"/>
      <c r="D98" s="13"/>
      <c r="E98" s="13"/>
    </row>
    <row r="99" spans="1:7" x14ac:dyDescent="0.25">
      <c r="A99" s="60" t="s">
        <v>101</v>
      </c>
      <c r="B99" s="60"/>
      <c r="C99" s="60"/>
      <c r="D99" s="60"/>
      <c r="E99" s="22"/>
      <c r="F99" s="12"/>
      <c r="G99" s="12"/>
    </row>
    <row r="100" spans="1:7" x14ac:dyDescent="0.25">
      <c r="A100" s="58" t="s">
        <v>102</v>
      </c>
      <c r="B100" s="58"/>
      <c r="C100" s="58"/>
      <c r="D100" s="58"/>
      <c r="E100" s="58"/>
      <c r="F100" s="12"/>
      <c r="G100" s="12"/>
    </row>
    <row r="101" spans="1:7" x14ac:dyDescent="0.25">
      <c r="A101" s="29" t="s">
        <v>133</v>
      </c>
      <c r="B101" s="22"/>
      <c r="C101" s="30"/>
      <c r="D101" s="30"/>
      <c r="E101" s="30"/>
      <c r="F101" s="22"/>
      <c r="G101" s="22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"/>
  <sheetViews>
    <sheetView workbookViewId="0">
      <selection activeCell="B4" sqref="B4"/>
    </sheetView>
  </sheetViews>
  <sheetFormatPr defaultRowHeight="12.5" x14ac:dyDescent="0.25"/>
  <cols>
    <col min="1" max="1" width="15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134</v>
      </c>
    </row>
    <row r="4" spans="1:5" s="4" customFormat="1" ht="26.2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760</v>
      </c>
      <c r="D5" s="13">
        <v>1341</v>
      </c>
      <c r="E5" s="13">
        <v>351889</v>
      </c>
    </row>
    <row r="6" spans="1:5" s="12" customFormat="1" x14ac:dyDescent="0.25">
      <c r="A6" s="3">
        <v>2</v>
      </c>
      <c r="B6" s="12" t="s">
        <v>12</v>
      </c>
      <c r="C6" s="13">
        <v>10702</v>
      </c>
      <c r="D6" s="13">
        <v>22046</v>
      </c>
      <c r="E6" s="13">
        <v>5594410</v>
      </c>
    </row>
    <row r="7" spans="1:5" s="12" customFormat="1" x14ac:dyDescent="0.25">
      <c r="A7" s="3">
        <v>3</v>
      </c>
      <c r="B7" s="12" t="s">
        <v>13</v>
      </c>
      <c r="C7" s="13">
        <v>1238</v>
      </c>
      <c r="D7" s="13">
        <v>2406</v>
      </c>
      <c r="E7" s="13">
        <v>607145</v>
      </c>
    </row>
    <row r="8" spans="1:5" s="12" customFormat="1" x14ac:dyDescent="0.25">
      <c r="A8" s="3">
        <v>4</v>
      </c>
      <c r="B8" s="12" t="s">
        <v>14</v>
      </c>
      <c r="C8" s="13">
        <v>2366</v>
      </c>
      <c r="D8" s="13">
        <v>4399</v>
      </c>
      <c r="E8" s="13">
        <v>1149107</v>
      </c>
    </row>
    <row r="9" spans="1:5" s="12" customFormat="1" x14ac:dyDescent="0.25">
      <c r="A9" s="3">
        <v>5</v>
      </c>
      <c r="B9" s="12" t="s">
        <v>15</v>
      </c>
      <c r="C9" s="13">
        <v>2083</v>
      </c>
      <c r="D9" s="13">
        <v>4101</v>
      </c>
      <c r="E9" s="13">
        <v>1040312</v>
      </c>
    </row>
    <row r="10" spans="1:5" s="12" customFormat="1" x14ac:dyDescent="0.25">
      <c r="A10" s="3">
        <v>6</v>
      </c>
      <c r="B10" s="12" t="s">
        <v>16</v>
      </c>
      <c r="C10" s="12">
        <v>231</v>
      </c>
      <c r="D10" s="12">
        <v>452</v>
      </c>
      <c r="E10" s="13">
        <v>112280</v>
      </c>
    </row>
    <row r="11" spans="1:5" s="12" customFormat="1" x14ac:dyDescent="0.25">
      <c r="A11" s="3">
        <v>7</v>
      </c>
      <c r="B11" s="12" t="s">
        <v>17</v>
      </c>
      <c r="C11" s="13">
        <v>2972</v>
      </c>
      <c r="D11" s="13">
        <v>5626</v>
      </c>
      <c r="E11" s="13">
        <v>1437263</v>
      </c>
    </row>
    <row r="12" spans="1:5" s="12" customFormat="1" x14ac:dyDescent="0.25">
      <c r="A12" s="3">
        <v>8</v>
      </c>
      <c r="B12" s="12" t="s">
        <v>18</v>
      </c>
      <c r="C12" s="12">
        <v>812</v>
      </c>
      <c r="D12" s="13">
        <v>1646</v>
      </c>
      <c r="E12" s="13">
        <v>412841</v>
      </c>
    </row>
    <row r="13" spans="1:5" s="12" customFormat="1" x14ac:dyDescent="0.25">
      <c r="A13" s="3">
        <v>9</v>
      </c>
      <c r="B13" s="12" t="s">
        <v>19</v>
      </c>
      <c r="C13" s="13">
        <v>1597</v>
      </c>
      <c r="D13" s="13">
        <v>2772</v>
      </c>
      <c r="E13" s="13">
        <v>720005</v>
      </c>
    </row>
    <row r="14" spans="1:5" s="12" customFormat="1" x14ac:dyDescent="0.25">
      <c r="A14" s="3">
        <v>10</v>
      </c>
      <c r="B14" s="12" t="s">
        <v>20</v>
      </c>
      <c r="C14" s="13">
        <v>1599</v>
      </c>
      <c r="D14" s="13">
        <v>3217</v>
      </c>
      <c r="E14" s="13">
        <v>818428</v>
      </c>
    </row>
    <row r="15" spans="1:5" s="12" customFormat="1" x14ac:dyDescent="0.25">
      <c r="A15" s="3">
        <v>11</v>
      </c>
      <c r="B15" s="12" t="s">
        <v>21</v>
      </c>
      <c r="C15" s="13">
        <v>2272</v>
      </c>
      <c r="D15" s="13">
        <v>4609</v>
      </c>
      <c r="E15" s="13">
        <v>1182726</v>
      </c>
    </row>
    <row r="16" spans="1:5" s="12" customFormat="1" x14ac:dyDescent="0.25">
      <c r="A16" s="3">
        <v>12</v>
      </c>
      <c r="B16" s="12" t="s">
        <v>22</v>
      </c>
      <c r="C16" s="12">
        <v>571</v>
      </c>
      <c r="D16" s="13">
        <v>1187</v>
      </c>
      <c r="E16" s="13">
        <v>293169</v>
      </c>
    </row>
    <row r="17" spans="1:11" s="12" customFormat="1" x14ac:dyDescent="0.25">
      <c r="A17" s="3">
        <v>13</v>
      </c>
      <c r="B17" s="12" t="s">
        <v>23</v>
      </c>
      <c r="C17" s="13">
        <v>1461</v>
      </c>
      <c r="D17" s="13">
        <v>2778</v>
      </c>
      <c r="E17" s="13">
        <v>715083</v>
      </c>
    </row>
    <row r="18" spans="1:11" s="12" customFormat="1" x14ac:dyDescent="0.25">
      <c r="A18" s="3">
        <v>14</v>
      </c>
      <c r="B18" s="12" t="s">
        <v>24</v>
      </c>
      <c r="C18" s="13">
        <v>3735</v>
      </c>
      <c r="D18" s="13">
        <v>7940</v>
      </c>
      <c r="E18" s="13">
        <v>2006950</v>
      </c>
      <c r="K18" s="2"/>
    </row>
    <row r="19" spans="1:11" s="12" customFormat="1" x14ac:dyDescent="0.25">
      <c r="A19" s="3">
        <v>15</v>
      </c>
      <c r="B19" s="12" t="s">
        <v>25</v>
      </c>
      <c r="C19" s="12">
        <v>398</v>
      </c>
      <c r="D19" s="12">
        <v>782</v>
      </c>
      <c r="E19" s="13">
        <v>194787</v>
      </c>
    </row>
    <row r="20" spans="1:11" s="12" customFormat="1" x14ac:dyDescent="0.25">
      <c r="A20" s="3">
        <v>16</v>
      </c>
      <c r="B20" s="12" t="s">
        <v>26</v>
      </c>
      <c r="C20" s="12">
        <v>173</v>
      </c>
      <c r="D20" s="12">
        <v>297</v>
      </c>
      <c r="E20" s="13">
        <v>75650</v>
      </c>
    </row>
    <row r="21" spans="1:11" s="12" customFormat="1" x14ac:dyDescent="0.25">
      <c r="A21" s="3">
        <v>17</v>
      </c>
      <c r="B21" s="12" t="s">
        <v>27</v>
      </c>
      <c r="C21" s="12">
        <v>538</v>
      </c>
      <c r="D21" s="13">
        <v>1137</v>
      </c>
      <c r="E21" s="13">
        <v>276039</v>
      </c>
    </row>
    <row r="22" spans="1:11" s="12" customFormat="1" x14ac:dyDescent="0.25">
      <c r="A22" s="3">
        <v>18</v>
      </c>
      <c r="B22" s="12" t="s">
        <v>28</v>
      </c>
      <c r="C22" s="13">
        <v>2628</v>
      </c>
      <c r="D22" s="13">
        <v>4877</v>
      </c>
      <c r="E22" s="13">
        <v>1258725</v>
      </c>
    </row>
    <row r="23" spans="1:11" s="12" customFormat="1" x14ac:dyDescent="0.25">
      <c r="A23" s="3">
        <v>19</v>
      </c>
      <c r="B23" s="12" t="s">
        <v>29</v>
      </c>
      <c r="C23" s="13">
        <v>10810</v>
      </c>
      <c r="D23" s="13">
        <v>21780</v>
      </c>
      <c r="E23" s="13">
        <v>5943607.0099999998</v>
      </c>
    </row>
    <row r="24" spans="1:11" s="12" customFormat="1" x14ac:dyDescent="0.25">
      <c r="A24" s="3">
        <v>21</v>
      </c>
      <c r="B24" s="12" t="s">
        <v>30</v>
      </c>
      <c r="C24" s="13">
        <v>1303</v>
      </c>
      <c r="D24" s="13">
        <v>2434</v>
      </c>
      <c r="E24" s="13">
        <v>616611</v>
      </c>
    </row>
    <row r="25" spans="1:11" s="12" customFormat="1" x14ac:dyDescent="0.25">
      <c r="A25" s="3">
        <v>22</v>
      </c>
      <c r="B25" s="12" t="s">
        <v>31</v>
      </c>
      <c r="C25" s="12">
        <v>747</v>
      </c>
      <c r="D25" s="13">
        <v>1539</v>
      </c>
      <c r="E25" s="13">
        <v>386031</v>
      </c>
    </row>
    <row r="26" spans="1:11" s="12" customFormat="1" x14ac:dyDescent="0.25">
      <c r="A26" s="3">
        <v>23</v>
      </c>
      <c r="B26" s="12" t="s">
        <v>32</v>
      </c>
      <c r="C26" s="12">
        <v>669</v>
      </c>
      <c r="D26" s="13">
        <v>1324</v>
      </c>
      <c r="E26" s="13">
        <v>338411</v>
      </c>
    </row>
    <row r="27" spans="1:11" s="12" customFormat="1" x14ac:dyDescent="0.25">
      <c r="A27" s="3">
        <v>24</v>
      </c>
      <c r="B27" s="12" t="s">
        <v>33</v>
      </c>
      <c r="C27" s="13">
        <v>1838</v>
      </c>
      <c r="D27" s="13">
        <v>3781</v>
      </c>
      <c r="E27" s="13">
        <v>938242</v>
      </c>
    </row>
    <row r="28" spans="1:11" s="12" customFormat="1" x14ac:dyDescent="0.25">
      <c r="A28" s="3">
        <v>25</v>
      </c>
      <c r="B28" s="12" t="s">
        <v>34</v>
      </c>
      <c r="C28" s="13">
        <v>1427</v>
      </c>
      <c r="D28" s="13">
        <v>2679</v>
      </c>
      <c r="E28" s="13">
        <v>666380</v>
      </c>
    </row>
    <row r="29" spans="1:11" s="12" customFormat="1" x14ac:dyDescent="0.25">
      <c r="A29" s="3">
        <v>27</v>
      </c>
      <c r="B29" s="12" t="s">
        <v>35</v>
      </c>
      <c r="C29" s="13">
        <v>63042</v>
      </c>
      <c r="D29" s="13">
        <v>115900</v>
      </c>
      <c r="E29" s="13">
        <v>30330689</v>
      </c>
    </row>
    <row r="30" spans="1:11" s="12" customFormat="1" x14ac:dyDescent="0.25">
      <c r="A30" s="3">
        <v>28</v>
      </c>
      <c r="B30" s="12" t="s">
        <v>36</v>
      </c>
      <c r="C30" s="12">
        <v>478</v>
      </c>
      <c r="D30" s="13">
        <v>888</v>
      </c>
      <c r="E30" s="13">
        <v>224768</v>
      </c>
    </row>
    <row r="31" spans="1:11" s="12" customFormat="1" x14ac:dyDescent="0.25">
      <c r="A31" s="3">
        <v>29</v>
      </c>
      <c r="B31" s="12" t="s">
        <v>37</v>
      </c>
      <c r="C31" s="13">
        <v>1081</v>
      </c>
      <c r="D31" s="13">
        <v>2246</v>
      </c>
      <c r="E31" s="13">
        <v>568456</v>
      </c>
    </row>
    <row r="32" spans="1:11" s="12" customFormat="1" x14ac:dyDescent="0.25">
      <c r="A32" s="3">
        <v>30</v>
      </c>
      <c r="B32" s="12" t="s">
        <v>38</v>
      </c>
      <c r="C32" s="13">
        <v>1357</v>
      </c>
      <c r="D32" s="13">
        <v>2640</v>
      </c>
      <c r="E32" s="13">
        <v>666678</v>
      </c>
    </row>
    <row r="33" spans="1:5" s="12" customFormat="1" x14ac:dyDescent="0.25">
      <c r="A33" s="3">
        <v>31</v>
      </c>
      <c r="B33" s="12" t="s">
        <v>39</v>
      </c>
      <c r="C33" s="13">
        <v>2562</v>
      </c>
      <c r="D33" s="13">
        <v>4761</v>
      </c>
      <c r="E33" s="13">
        <v>1227406</v>
      </c>
    </row>
    <row r="34" spans="1:5" s="12" customFormat="1" x14ac:dyDescent="0.25">
      <c r="A34" s="3">
        <v>32</v>
      </c>
      <c r="B34" s="12" t="s">
        <v>40</v>
      </c>
      <c r="C34" s="12">
        <v>381</v>
      </c>
      <c r="D34" s="12">
        <v>781</v>
      </c>
      <c r="E34" s="13">
        <v>190762</v>
      </c>
    </row>
    <row r="35" spans="1:5" s="12" customFormat="1" x14ac:dyDescent="0.25">
      <c r="A35" s="3">
        <v>33</v>
      </c>
      <c r="B35" s="12" t="s">
        <v>41</v>
      </c>
      <c r="C35" s="12">
        <v>947</v>
      </c>
      <c r="D35" s="13">
        <v>1666</v>
      </c>
      <c r="E35" s="13">
        <v>441144</v>
      </c>
    </row>
    <row r="36" spans="1:5" s="12" customFormat="1" x14ac:dyDescent="0.25">
      <c r="A36" s="3">
        <v>34</v>
      </c>
      <c r="B36" s="12" t="s">
        <v>42</v>
      </c>
      <c r="C36" s="13">
        <v>2077</v>
      </c>
      <c r="D36" s="13">
        <v>4545</v>
      </c>
      <c r="E36" s="13">
        <v>1123163</v>
      </c>
    </row>
    <row r="37" spans="1:5" s="12" customFormat="1" x14ac:dyDescent="0.25">
      <c r="A37" s="3">
        <v>35</v>
      </c>
      <c r="B37" s="12" t="s">
        <v>43</v>
      </c>
      <c r="C37" s="12">
        <v>162</v>
      </c>
      <c r="D37" s="12">
        <v>366</v>
      </c>
      <c r="E37" s="13">
        <v>89270</v>
      </c>
    </row>
    <row r="38" spans="1:5" s="12" customFormat="1" x14ac:dyDescent="0.25">
      <c r="A38" s="3">
        <v>36</v>
      </c>
      <c r="B38" s="12" t="s">
        <v>44</v>
      </c>
      <c r="C38" s="12">
        <v>776</v>
      </c>
      <c r="D38" s="13">
        <v>1296</v>
      </c>
      <c r="E38" s="13">
        <v>338202</v>
      </c>
    </row>
    <row r="39" spans="1:5" s="12" customFormat="1" x14ac:dyDescent="0.25">
      <c r="A39" s="3">
        <v>37</v>
      </c>
      <c r="B39" s="12" t="s">
        <v>45</v>
      </c>
      <c r="C39" s="12">
        <v>262</v>
      </c>
      <c r="D39" s="12">
        <v>492</v>
      </c>
      <c r="E39" s="13">
        <v>121472</v>
      </c>
    </row>
    <row r="40" spans="1:5" s="12" customFormat="1" x14ac:dyDescent="0.25">
      <c r="A40" s="3">
        <v>38</v>
      </c>
      <c r="B40" s="12" t="s">
        <v>46</v>
      </c>
      <c r="C40" s="12">
        <v>369</v>
      </c>
      <c r="D40" s="12">
        <v>745</v>
      </c>
      <c r="E40" s="13">
        <v>187647</v>
      </c>
    </row>
    <row r="41" spans="1:5" s="12" customFormat="1" x14ac:dyDescent="0.25">
      <c r="A41" s="3">
        <v>39</v>
      </c>
      <c r="B41" s="12" t="s">
        <v>47</v>
      </c>
      <c r="C41" s="12">
        <v>140</v>
      </c>
      <c r="D41" s="12">
        <v>257</v>
      </c>
      <c r="E41" s="13">
        <v>64527</v>
      </c>
    </row>
    <row r="42" spans="1:5" s="12" customFormat="1" x14ac:dyDescent="0.25">
      <c r="A42" s="3">
        <v>40</v>
      </c>
      <c r="B42" s="12" t="s">
        <v>48</v>
      </c>
      <c r="C42" s="12">
        <v>709</v>
      </c>
      <c r="D42" s="13">
        <v>1452</v>
      </c>
      <c r="E42" s="13">
        <v>362131</v>
      </c>
    </row>
    <row r="43" spans="1:5" s="12" customFormat="1" x14ac:dyDescent="0.25">
      <c r="A43" s="3">
        <v>41</v>
      </c>
      <c r="B43" s="12" t="s">
        <v>49</v>
      </c>
      <c r="C43" s="12">
        <v>171</v>
      </c>
      <c r="D43" s="12">
        <v>320</v>
      </c>
      <c r="E43" s="13">
        <v>82230</v>
      </c>
    </row>
    <row r="44" spans="1:5" s="12" customFormat="1" x14ac:dyDescent="0.25">
      <c r="A44" s="3">
        <v>42</v>
      </c>
      <c r="B44" s="12" t="s">
        <v>50</v>
      </c>
      <c r="C44" s="13">
        <v>1243</v>
      </c>
      <c r="D44" s="13">
        <v>2706</v>
      </c>
      <c r="E44" s="13">
        <v>668909</v>
      </c>
    </row>
    <row r="45" spans="1:5" s="12" customFormat="1" x14ac:dyDescent="0.25">
      <c r="A45" s="3">
        <v>43</v>
      </c>
      <c r="B45" s="12" t="s">
        <v>51</v>
      </c>
      <c r="C45" s="13">
        <v>1042</v>
      </c>
      <c r="D45" s="13">
        <v>2082</v>
      </c>
      <c r="E45" s="13">
        <v>518547</v>
      </c>
    </row>
    <row r="46" spans="1:5" s="12" customFormat="1" x14ac:dyDescent="0.25">
      <c r="A46" s="3">
        <v>44</v>
      </c>
      <c r="B46" s="12" t="s">
        <v>52</v>
      </c>
      <c r="C46" s="12">
        <v>160</v>
      </c>
      <c r="D46" s="12">
        <v>300</v>
      </c>
      <c r="E46" s="13">
        <v>80303</v>
      </c>
    </row>
    <row r="47" spans="1:5" s="12" customFormat="1" x14ac:dyDescent="0.25">
      <c r="A47" s="3">
        <v>45</v>
      </c>
      <c r="B47" s="12" t="s">
        <v>53</v>
      </c>
      <c r="C47" s="12">
        <v>288</v>
      </c>
      <c r="D47" s="12">
        <v>609</v>
      </c>
      <c r="E47" s="13">
        <v>153724</v>
      </c>
    </row>
    <row r="48" spans="1:5" s="12" customFormat="1" x14ac:dyDescent="0.25">
      <c r="A48" s="3">
        <v>46</v>
      </c>
      <c r="B48" s="12" t="s">
        <v>54</v>
      </c>
      <c r="C48" s="13">
        <v>1024</v>
      </c>
      <c r="D48" s="13">
        <v>2022</v>
      </c>
      <c r="E48" s="13">
        <v>514211</v>
      </c>
    </row>
    <row r="49" spans="1:5" s="12" customFormat="1" x14ac:dyDescent="0.25">
      <c r="A49" s="3">
        <v>47</v>
      </c>
      <c r="B49" s="12" t="s">
        <v>55</v>
      </c>
      <c r="C49" s="12">
        <v>816</v>
      </c>
      <c r="D49" s="13">
        <v>1652</v>
      </c>
      <c r="E49" s="13">
        <v>420000</v>
      </c>
    </row>
    <row r="50" spans="1:5" s="12" customFormat="1" x14ac:dyDescent="0.25">
      <c r="A50" s="3">
        <v>48</v>
      </c>
      <c r="B50" s="12" t="s">
        <v>56</v>
      </c>
      <c r="C50" s="13">
        <v>1323</v>
      </c>
      <c r="D50" s="13">
        <v>2554</v>
      </c>
      <c r="E50" s="13">
        <v>640560</v>
      </c>
    </row>
    <row r="51" spans="1:5" s="12" customFormat="1" x14ac:dyDescent="0.25">
      <c r="A51" s="3">
        <v>49</v>
      </c>
      <c r="B51" s="12" t="s">
        <v>57</v>
      </c>
      <c r="C51" s="13">
        <v>1303</v>
      </c>
      <c r="D51" s="13">
        <v>2429</v>
      </c>
      <c r="E51" s="13">
        <v>627443</v>
      </c>
    </row>
    <row r="52" spans="1:5" s="12" customFormat="1" x14ac:dyDescent="0.25">
      <c r="A52" s="3">
        <v>50</v>
      </c>
      <c r="B52" s="12" t="s">
        <v>58</v>
      </c>
      <c r="C52" s="13">
        <v>2105</v>
      </c>
      <c r="D52" s="13">
        <v>4652</v>
      </c>
      <c r="E52" s="13">
        <v>1146633</v>
      </c>
    </row>
    <row r="53" spans="1:5" s="12" customFormat="1" x14ac:dyDescent="0.25">
      <c r="A53" s="3">
        <v>51</v>
      </c>
      <c r="B53" s="12" t="s">
        <v>59</v>
      </c>
      <c r="C53" s="12">
        <v>290</v>
      </c>
      <c r="D53" s="12">
        <v>609</v>
      </c>
      <c r="E53" s="13">
        <v>154133</v>
      </c>
    </row>
    <row r="54" spans="1:5" s="12" customFormat="1" x14ac:dyDescent="0.25">
      <c r="A54" s="3">
        <v>52</v>
      </c>
      <c r="B54" s="12" t="s">
        <v>60</v>
      </c>
      <c r="C54" s="13">
        <v>989</v>
      </c>
      <c r="D54" s="13">
        <v>2094</v>
      </c>
      <c r="E54" s="13">
        <v>521335</v>
      </c>
    </row>
    <row r="55" spans="1:5" s="12" customFormat="1" x14ac:dyDescent="0.25">
      <c r="A55" s="3">
        <v>53</v>
      </c>
      <c r="B55" s="12" t="s">
        <v>61</v>
      </c>
      <c r="C55" s="12">
        <v>814</v>
      </c>
      <c r="D55" s="13">
        <v>1749</v>
      </c>
      <c r="E55" s="13">
        <v>427255</v>
      </c>
    </row>
    <row r="56" spans="1:5" s="12" customFormat="1" x14ac:dyDescent="0.25">
      <c r="A56" s="3">
        <v>54</v>
      </c>
      <c r="B56" s="12" t="s">
        <v>62</v>
      </c>
      <c r="C56" s="12">
        <v>316</v>
      </c>
      <c r="D56" s="12">
        <v>710</v>
      </c>
      <c r="E56" s="13">
        <v>176914</v>
      </c>
    </row>
    <row r="57" spans="1:5" s="12" customFormat="1" x14ac:dyDescent="0.25">
      <c r="A57" s="3">
        <v>55</v>
      </c>
      <c r="B57" s="12" t="s">
        <v>63</v>
      </c>
      <c r="C57" s="13">
        <v>6840</v>
      </c>
      <c r="D57" s="13">
        <v>13875</v>
      </c>
      <c r="E57" s="13">
        <v>3496025.96</v>
      </c>
    </row>
    <row r="58" spans="1:5" s="12" customFormat="1" x14ac:dyDescent="0.25">
      <c r="A58" s="3">
        <v>56</v>
      </c>
      <c r="B58" s="12" t="s">
        <v>64</v>
      </c>
      <c r="C58" s="13">
        <v>2131</v>
      </c>
      <c r="D58" s="13">
        <v>4196</v>
      </c>
      <c r="E58" s="13">
        <v>1071972</v>
      </c>
    </row>
    <row r="59" spans="1:5" s="12" customFormat="1" x14ac:dyDescent="0.25">
      <c r="A59" s="3">
        <v>57</v>
      </c>
      <c r="B59" s="12" t="s">
        <v>65</v>
      </c>
      <c r="C59" s="12">
        <v>604</v>
      </c>
      <c r="D59" s="13">
        <v>1124</v>
      </c>
      <c r="E59" s="13">
        <v>291553</v>
      </c>
    </row>
    <row r="60" spans="1:5" s="12" customFormat="1" x14ac:dyDescent="0.25">
      <c r="A60" s="3">
        <v>58</v>
      </c>
      <c r="B60" s="12" t="s">
        <v>66</v>
      </c>
      <c r="C60" s="13">
        <v>1684</v>
      </c>
      <c r="D60" s="13">
        <v>3133</v>
      </c>
      <c r="E60" s="13">
        <v>803770</v>
      </c>
    </row>
    <row r="61" spans="1:5" s="12" customFormat="1" x14ac:dyDescent="0.25">
      <c r="A61" s="3">
        <v>59</v>
      </c>
      <c r="B61" s="12" t="s">
        <v>67</v>
      </c>
      <c r="C61" s="12">
        <v>345</v>
      </c>
      <c r="D61" s="12">
        <v>745</v>
      </c>
      <c r="E61" s="13">
        <v>183774</v>
      </c>
    </row>
    <row r="62" spans="1:5" s="12" customFormat="1" x14ac:dyDescent="0.25">
      <c r="A62" s="3">
        <v>60</v>
      </c>
      <c r="B62" s="12" t="s">
        <v>68</v>
      </c>
      <c r="C62" s="13">
        <v>1760</v>
      </c>
      <c r="D62" s="13">
        <v>3556</v>
      </c>
      <c r="E62" s="13">
        <v>894407</v>
      </c>
    </row>
    <row r="63" spans="1:5" s="12" customFormat="1" x14ac:dyDescent="0.25">
      <c r="A63" s="3">
        <v>61</v>
      </c>
      <c r="B63" s="2" t="s">
        <v>126</v>
      </c>
      <c r="C63" s="12">
        <v>607</v>
      </c>
      <c r="D63" s="12">
        <v>1173</v>
      </c>
      <c r="E63" s="13">
        <v>297091</v>
      </c>
    </row>
    <row r="64" spans="1:5" s="12" customFormat="1" x14ac:dyDescent="0.25">
      <c r="A64" s="3">
        <v>62</v>
      </c>
      <c r="B64" s="12" t="s">
        <v>70</v>
      </c>
      <c r="C64" s="13">
        <v>33450</v>
      </c>
      <c r="D64" s="13">
        <v>67733</v>
      </c>
      <c r="E64" s="13">
        <v>18249990</v>
      </c>
    </row>
    <row r="65" spans="1:5" s="12" customFormat="1" x14ac:dyDescent="0.25">
      <c r="A65" s="3">
        <v>63</v>
      </c>
      <c r="B65" s="12" t="s">
        <v>71</v>
      </c>
      <c r="C65" s="12">
        <v>164</v>
      </c>
      <c r="D65" s="12">
        <v>364</v>
      </c>
      <c r="E65" s="13">
        <v>90324</v>
      </c>
    </row>
    <row r="66" spans="1:5" s="12" customFormat="1" x14ac:dyDescent="0.25">
      <c r="A66" s="3">
        <v>64</v>
      </c>
      <c r="B66" s="12" t="s">
        <v>72</v>
      </c>
      <c r="C66" s="12">
        <v>571</v>
      </c>
      <c r="D66" s="13">
        <v>1187</v>
      </c>
      <c r="E66" s="13">
        <v>287794</v>
      </c>
    </row>
    <row r="67" spans="1:5" s="12" customFormat="1" x14ac:dyDescent="0.25">
      <c r="A67" s="3">
        <v>65</v>
      </c>
      <c r="B67" s="12" t="s">
        <v>73</v>
      </c>
      <c r="C67" s="12">
        <v>589</v>
      </c>
      <c r="D67" s="13">
        <v>1195</v>
      </c>
      <c r="E67" s="13">
        <v>291878</v>
      </c>
    </row>
    <row r="68" spans="1:5" s="12" customFormat="1" x14ac:dyDescent="0.25">
      <c r="A68" s="3">
        <v>66</v>
      </c>
      <c r="B68" s="12" t="s">
        <v>74</v>
      </c>
      <c r="C68" s="13">
        <v>1918</v>
      </c>
      <c r="D68" s="13">
        <v>4341</v>
      </c>
      <c r="E68" s="13">
        <v>1061594</v>
      </c>
    </row>
    <row r="69" spans="1:5" s="12" customFormat="1" x14ac:dyDescent="0.25">
      <c r="A69" s="3">
        <v>67</v>
      </c>
      <c r="B69" s="12" t="s">
        <v>75</v>
      </c>
      <c r="C69" s="12">
        <v>309</v>
      </c>
      <c r="D69" s="12">
        <v>630</v>
      </c>
      <c r="E69" s="13">
        <v>156635</v>
      </c>
    </row>
    <row r="70" spans="1:5" s="12" customFormat="1" x14ac:dyDescent="0.25">
      <c r="A70" s="3">
        <v>68</v>
      </c>
      <c r="B70" s="12" t="s">
        <v>76</v>
      </c>
      <c r="C70" s="12">
        <v>503</v>
      </c>
      <c r="D70" s="12">
        <v>1081</v>
      </c>
      <c r="E70" s="13">
        <v>266100</v>
      </c>
    </row>
    <row r="71" spans="1:5" s="12" customFormat="1" x14ac:dyDescent="0.25">
      <c r="A71" s="3">
        <v>69</v>
      </c>
      <c r="B71" s="12" t="s">
        <v>77</v>
      </c>
      <c r="C71" s="13">
        <v>12314</v>
      </c>
      <c r="D71" s="13">
        <v>20416</v>
      </c>
      <c r="E71" s="13">
        <v>5407954</v>
      </c>
    </row>
    <row r="72" spans="1:5" s="12" customFormat="1" x14ac:dyDescent="0.25">
      <c r="A72" s="3">
        <v>70</v>
      </c>
      <c r="B72" s="12" t="s">
        <v>78</v>
      </c>
      <c r="C72" s="13">
        <v>2702</v>
      </c>
      <c r="D72" s="13">
        <v>6103</v>
      </c>
      <c r="E72" s="13">
        <v>1523014</v>
      </c>
    </row>
    <row r="73" spans="1:5" s="12" customFormat="1" x14ac:dyDescent="0.25">
      <c r="A73" s="3">
        <v>71</v>
      </c>
      <c r="B73" s="12" t="s">
        <v>79</v>
      </c>
      <c r="C73" s="13">
        <v>2421</v>
      </c>
      <c r="D73" s="13">
        <v>5967</v>
      </c>
      <c r="E73" s="13">
        <v>1442839</v>
      </c>
    </row>
    <row r="74" spans="1:5" s="12" customFormat="1" x14ac:dyDescent="0.25">
      <c r="A74" s="3">
        <v>72</v>
      </c>
      <c r="B74" s="12" t="s">
        <v>80</v>
      </c>
      <c r="C74" s="12">
        <v>441</v>
      </c>
      <c r="D74" s="12">
        <v>896</v>
      </c>
      <c r="E74" s="13">
        <v>225055</v>
      </c>
    </row>
    <row r="75" spans="1:5" s="12" customFormat="1" x14ac:dyDescent="0.25">
      <c r="A75" s="3">
        <v>73</v>
      </c>
      <c r="B75" s="12" t="s">
        <v>81</v>
      </c>
      <c r="C75" s="13">
        <v>6463</v>
      </c>
      <c r="D75" s="13">
        <v>14862</v>
      </c>
      <c r="E75" s="13">
        <v>3646192</v>
      </c>
    </row>
    <row r="76" spans="1:5" s="12" customFormat="1" x14ac:dyDescent="0.25">
      <c r="A76" s="3">
        <v>74</v>
      </c>
      <c r="B76" s="12" t="s">
        <v>127</v>
      </c>
      <c r="C76" s="13">
        <v>2939</v>
      </c>
      <c r="D76" s="13">
        <v>6254</v>
      </c>
      <c r="E76" s="13">
        <v>1547474</v>
      </c>
    </row>
    <row r="77" spans="1:5" s="12" customFormat="1" x14ac:dyDescent="0.25">
      <c r="A77" s="3">
        <v>75</v>
      </c>
      <c r="B77" s="12" t="s">
        <v>83</v>
      </c>
      <c r="C77" s="12">
        <v>315</v>
      </c>
      <c r="D77" s="12">
        <v>642</v>
      </c>
      <c r="E77" s="13">
        <v>162626</v>
      </c>
    </row>
    <row r="78" spans="1:5" s="12" customFormat="1" x14ac:dyDescent="0.25">
      <c r="A78" s="3">
        <v>76</v>
      </c>
      <c r="B78" s="12" t="s">
        <v>84</v>
      </c>
      <c r="C78" s="12">
        <v>469</v>
      </c>
      <c r="D78" s="12">
        <v>934</v>
      </c>
      <c r="E78" s="13">
        <v>239644</v>
      </c>
    </row>
    <row r="79" spans="1:5" s="12" customFormat="1" x14ac:dyDescent="0.25">
      <c r="A79" s="3">
        <v>77</v>
      </c>
      <c r="B79" s="12" t="s">
        <v>85</v>
      </c>
      <c r="C79" s="12">
        <v>995</v>
      </c>
      <c r="D79" s="13">
        <v>1943</v>
      </c>
      <c r="E79" s="13">
        <v>495832</v>
      </c>
    </row>
    <row r="80" spans="1:5" s="12" customFormat="1" x14ac:dyDescent="0.25">
      <c r="A80" s="3">
        <v>78</v>
      </c>
      <c r="B80" s="12" t="s">
        <v>86</v>
      </c>
      <c r="C80" s="12">
        <v>210</v>
      </c>
      <c r="D80" s="12">
        <v>449</v>
      </c>
      <c r="E80" s="13">
        <v>112621</v>
      </c>
    </row>
    <row r="81" spans="1:5" s="12" customFormat="1" x14ac:dyDescent="0.25">
      <c r="A81" s="3">
        <v>79</v>
      </c>
      <c r="B81" s="12" t="s">
        <v>87</v>
      </c>
      <c r="C81" s="12">
        <v>606</v>
      </c>
      <c r="D81" s="13">
        <v>1152</v>
      </c>
      <c r="E81" s="13">
        <v>286814</v>
      </c>
    </row>
    <row r="82" spans="1:5" s="12" customFormat="1" x14ac:dyDescent="0.25">
      <c r="A82" s="3">
        <v>80</v>
      </c>
      <c r="B82" s="12" t="s">
        <v>88</v>
      </c>
      <c r="C82" s="12">
        <v>842</v>
      </c>
      <c r="D82" s="13">
        <v>1738</v>
      </c>
      <c r="E82" s="13">
        <v>419567</v>
      </c>
    </row>
    <row r="83" spans="1:5" s="12" customFormat="1" x14ac:dyDescent="0.25">
      <c r="A83" s="3">
        <v>82</v>
      </c>
      <c r="B83" s="12" t="s">
        <v>89</v>
      </c>
      <c r="C83" s="13">
        <v>5472</v>
      </c>
      <c r="D83" s="13">
        <v>10828</v>
      </c>
      <c r="E83" s="13">
        <v>2762083</v>
      </c>
    </row>
    <row r="84" spans="1:5" s="12" customFormat="1" x14ac:dyDescent="0.25">
      <c r="A84" s="3">
        <v>83</v>
      </c>
      <c r="B84" s="12" t="s">
        <v>90</v>
      </c>
      <c r="C84" s="12">
        <v>334</v>
      </c>
      <c r="D84" s="12">
        <v>741</v>
      </c>
      <c r="E84" s="13">
        <v>190135</v>
      </c>
    </row>
    <row r="85" spans="1:5" s="12" customFormat="1" x14ac:dyDescent="0.25">
      <c r="A85" s="3">
        <v>84</v>
      </c>
      <c r="B85" s="12" t="s">
        <v>91</v>
      </c>
      <c r="C85" s="12">
        <v>339</v>
      </c>
      <c r="D85" s="12">
        <v>639</v>
      </c>
      <c r="E85" s="13">
        <v>161283</v>
      </c>
    </row>
    <row r="86" spans="1:5" s="12" customFormat="1" x14ac:dyDescent="0.25">
      <c r="A86" s="3">
        <v>85</v>
      </c>
      <c r="B86" s="12" t="s">
        <v>92</v>
      </c>
      <c r="C86" s="13">
        <v>1827</v>
      </c>
      <c r="D86" s="13">
        <v>3283</v>
      </c>
      <c r="E86" s="13">
        <v>832981</v>
      </c>
    </row>
    <row r="87" spans="1:5" s="12" customFormat="1" x14ac:dyDescent="0.25">
      <c r="A87" s="3">
        <v>86</v>
      </c>
      <c r="B87" s="12" t="s">
        <v>93</v>
      </c>
      <c r="C87" s="13">
        <v>2821</v>
      </c>
      <c r="D87" s="13">
        <v>5620</v>
      </c>
      <c r="E87" s="13">
        <v>1440360</v>
      </c>
    </row>
    <row r="88" spans="1:5" s="12" customFormat="1" x14ac:dyDescent="0.25">
      <c r="A88" s="14">
        <v>87</v>
      </c>
      <c r="B88" s="15" t="s">
        <v>94</v>
      </c>
      <c r="C88" s="12">
        <v>358</v>
      </c>
      <c r="D88" s="12">
        <v>672</v>
      </c>
      <c r="E88" s="13">
        <v>168350</v>
      </c>
    </row>
    <row r="89" spans="1:5" s="12" customFormat="1" x14ac:dyDescent="0.25">
      <c r="A89" s="14">
        <v>88</v>
      </c>
      <c r="B89" s="15" t="s">
        <v>95</v>
      </c>
      <c r="C89" s="12">
        <v>32</v>
      </c>
      <c r="D89" s="12">
        <v>116</v>
      </c>
      <c r="E89" s="13">
        <v>24124</v>
      </c>
    </row>
    <row r="90" spans="1:5" s="12" customFormat="1" x14ac:dyDescent="0.25">
      <c r="A90" s="14">
        <v>92</v>
      </c>
      <c r="B90" s="15" t="s">
        <v>96</v>
      </c>
      <c r="C90" s="13">
        <v>1288</v>
      </c>
      <c r="D90" s="13">
        <v>2520</v>
      </c>
      <c r="E90" s="13">
        <v>668565</v>
      </c>
    </row>
    <row r="91" spans="1:5" s="12" customFormat="1" x14ac:dyDescent="0.25">
      <c r="A91" s="14" t="s">
        <v>128</v>
      </c>
      <c r="B91" s="15" t="s">
        <v>97</v>
      </c>
      <c r="C91" s="13">
        <v>1759</v>
      </c>
      <c r="D91" s="13">
        <v>3733</v>
      </c>
      <c r="E91" s="13">
        <v>955581</v>
      </c>
    </row>
    <row r="92" spans="1:5" s="12" customFormat="1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129</v>
      </c>
      <c r="C93" s="7">
        <f>SUM(C5:C92)</f>
        <v>235579</v>
      </c>
      <c r="D93" s="7">
        <f>SUM(D5:D92)</f>
        <v>461514</v>
      </c>
      <c r="E93" s="7">
        <f>SUM(E5:E92)</f>
        <v>119360604.96999998</v>
      </c>
    </row>
    <row r="94" spans="1:5" s="12" customFormat="1" ht="13" x14ac:dyDescent="0.3">
      <c r="A94" s="9"/>
      <c r="B94" s="16"/>
      <c r="C94" s="7"/>
      <c r="D94" s="7"/>
      <c r="E94" s="7"/>
    </row>
    <row r="95" spans="1:5" s="2" customFormat="1" x14ac:dyDescent="0.25">
      <c r="A95" s="9" t="s">
        <v>130</v>
      </c>
      <c r="B95" s="12"/>
      <c r="C95" s="13"/>
      <c r="D95" s="13"/>
      <c r="E95" s="13"/>
    </row>
    <row r="96" spans="1:5" s="16" customFormat="1" ht="13" x14ac:dyDescent="0.3">
      <c r="A96" s="12" t="s">
        <v>131</v>
      </c>
      <c r="B96" s="12"/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s="12" customFormat="1" x14ac:dyDescent="0.25">
      <c r="A98" s="21" t="s">
        <v>100</v>
      </c>
      <c r="C98" s="13"/>
      <c r="D98" s="13"/>
      <c r="E98" s="13"/>
    </row>
    <row r="99" spans="1:5" s="12" customFormat="1" x14ac:dyDescent="0.25">
      <c r="A99" s="60" t="s">
        <v>101</v>
      </c>
      <c r="B99" s="60"/>
      <c r="C99" s="60"/>
      <c r="D99" s="60"/>
      <c r="E99" s="22"/>
    </row>
    <row r="100" spans="1:5" s="12" customFormat="1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"/>
  <sheetViews>
    <sheetView workbookViewId="0">
      <pane ySplit="4" topLeftCell="A14" activePane="bottomLeft" state="frozen"/>
      <selection pane="bottomLeft" activeCell="B4" sqref="B4"/>
    </sheetView>
  </sheetViews>
  <sheetFormatPr defaultRowHeight="12.5" x14ac:dyDescent="0.25"/>
  <cols>
    <col min="1" max="1" width="13.4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135</v>
      </c>
    </row>
    <row r="4" spans="1:5" s="4" customFormat="1" ht="28.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749</v>
      </c>
      <c r="D5" s="13">
        <v>1312</v>
      </c>
      <c r="E5" s="13">
        <v>343824</v>
      </c>
    </row>
    <row r="6" spans="1:5" s="12" customFormat="1" x14ac:dyDescent="0.25">
      <c r="A6" s="3">
        <v>2</v>
      </c>
      <c r="B6" s="12" t="s">
        <v>12</v>
      </c>
      <c r="C6" s="13">
        <v>10898</v>
      </c>
      <c r="D6" s="13">
        <v>22522</v>
      </c>
      <c r="E6" s="13">
        <v>5728992</v>
      </c>
    </row>
    <row r="7" spans="1:5" s="12" customFormat="1" x14ac:dyDescent="0.25">
      <c r="A7" s="3">
        <v>3</v>
      </c>
      <c r="B7" s="12" t="s">
        <v>13</v>
      </c>
      <c r="C7" s="13">
        <v>1246</v>
      </c>
      <c r="D7" s="13">
        <v>2442</v>
      </c>
      <c r="E7" s="13">
        <v>613681</v>
      </c>
    </row>
    <row r="8" spans="1:5" s="12" customFormat="1" x14ac:dyDescent="0.25">
      <c r="A8" s="3">
        <v>4</v>
      </c>
      <c r="B8" s="12" t="s">
        <v>14</v>
      </c>
      <c r="C8" s="13">
        <v>2383</v>
      </c>
      <c r="D8" s="13">
        <v>4438</v>
      </c>
      <c r="E8" s="13">
        <v>1163182</v>
      </c>
    </row>
    <row r="9" spans="1:5" s="12" customFormat="1" x14ac:dyDescent="0.25">
      <c r="A9" s="3">
        <v>5</v>
      </c>
      <c r="B9" s="12" t="s">
        <v>15</v>
      </c>
      <c r="C9" s="13">
        <v>2114</v>
      </c>
      <c r="D9" s="13">
        <v>4147</v>
      </c>
      <c r="E9" s="13">
        <v>1069985</v>
      </c>
    </row>
    <row r="10" spans="1:5" s="12" customFormat="1" x14ac:dyDescent="0.25">
      <c r="A10" s="3">
        <v>6</v>
      </c>
      <c r="B10" s="12" t="s">
        <v>16</v>
      </c>
      <c r="C10" s="12">
        <v>226</v>
      </c>
      <c r="D10" s="12">
        <v>442</v>
      </c>
      <c r="E10" s="13">
        <v>116106</v>
      </c>
    </row>
    <row r="11" spans="1:5" s="12" customFormat="1" x14ac:dyDescent="0.25">
      <c r="A11" s="3">
        <v>7</v>
      </c>
      <c r="B11" s="12" t="s">
        <v>17</v>
      </c>
      <c r="C11" s="13">
        <v>2963</v>
      </c>
      <c r="D11" s="13">
        <v>5631</v>
      </c>
      <c r="E11" s="13">
        <v>1429756</v>
      </c>
    </row>
    <row r="12" spans="1:5" s="12" customFormat="1" x14ac:dyDescent="0.25">
      <c r="A12" s="3">
        <v>8</v>
      </c>
      <c r="B12" s="12" t="s">
        <v>18</v>
      </c>
      <c r="C12" s="12">
        <v>816</v>
      </c>
      <c r="D12" s="13">
        <v>1652</v>
      </c>
      <c r="E12" s="13">
        <v>410162</v>
      </c>
    </row>
    <row r="13" spans="1:5" s="12" customFormat="1" x14ac:dyDescent="0.25">
      <c r="A13" s="3">
        <v>9</v>
      </c>
      <c r="B13" s="12" t="s">
        <v>19</v>
      </c>
      <c r="C13" s="13">
        <v>1595</v>
      </c>
      <c r="D13" s="13">
        <v>2765</v>
      </c>
      <c r="E13" s="13">
        <v>743346.54</v>
      </c>
    </row>
    <row r="14" spans="1:5" s="12" customFormat="1" x14ac:dyDescent="0.25">
      <c r="A14" s="3">
        <v>10</v>
      </c>
      <c r="B14" s="12" t="s">
        <v>20</v>
      </c>
      <c r="C14" s="13">
        <v>1606</v>
      </c>
      <c r="D14" s="13">
        <v>3223</v>
      </c>
      <c r="E14" s="13">
        <v>824485</v>
      </c>
    </row>
    <row r="15" spans="1:5" s="12" customFormat="1" x14ac:dyDescent="0.25">
      <c r="A15" s="3">
        <v>11</v>
      </c>
      <c r="B15" s="12" t="s">
        <v>21</v>
      </c>
      <c r="C15" s="13">
        <v>2278</v>
      </c>
      <c r="D15" s="13">
        <v>4628</v>
      </c>
      <c r="E15" s="13">
        <v>1191585</v>
      </c>
    </row>
    <row r="16" spans="1:5" s="12" customFormat="1" x14ac:dyDescent="0.25">
      <c r="A16" s="3">
        <v>12</v>
      </c>
      <c r="B16" s="12" t="s">
        <v>22</v>
      </c>
      <c r="C16" s="12">
        <v>585</v>
      </c>
      <c r="D16" s="13">
        <v>1234</v>
      </c>
      <c r="E16" s="13">
        <v>305337</v>
      </c>
    </row>
    <row r="17" spans="1:11" s="12" customFormat="1" x14ac:dyDescent="0.25">
      <c r="A17" s="3">
        <v>13</v>
      </c>
      <c r="B17" s="12" t="s">
        <v>23</v>
      </c>
      <c r="C17" s="13">
        <v>1482</v>
      </c>
      <c r="D17" s="13">
        <v>2886</v>
      </c>
      <c r="E17" s="13">
        <v>732232</v>
      </c>
    </row>
    <row r="18" spans="1:11" s="12" customFormat="1" x14ac:dyDescent="0.25">
      <c r="A18" s="3">
        <v>14</v>
      </c>
      <c r="B18" s="12" t="s">
        <v>24</v>
      </c>
      <c r="C18" s="13">
        <v>3779</v>
      </c>
      <c r="D18" s="13">
        <v>8026</v>
      </c>
      <c r="E18" s="13">
        <v>2032193</v>
      </c>
      <c r="K18" s="2"/>
    </row>
    <row r="19" spans="1:11" s="12" customFormat="1" x14ac:dyDescent="0.25">
      <c r="A19" s="3">
        <v>15</v>
      </c>
      <c r="B19" s="12" t="s">
        <v>25</v>
      </c>
      <c r="C19" s="12">
        <v>407</v>
      </c>
      <c r="D19" s="12">
        <v>794</v>
      </c>
      <c r="E19" s="13">
        <v>194002</v>
      </c>
    </row>
    <row r="20" spans="1:11" s="12" customFormat="1" x14ac:dyDescent="0.25">
      <c r="A20" s="3">
        <v>16</v>
      </c>
      <c r="B20" s="12" t="s">
        <v>26</v>
      </c>
      <c r="C20" s="12">
        <v>171</v>
      </c>
      <c r="D20" s="12">
        <v>295</v>
      </c>
      <c r="E20" s="13">
        <v>76212</v>
      </c>
    </row>
    <row r="21" spans="1:11" s="12" customFormat="1" x14ac:dyDescent="0.25">
      <c r="A21" s="3">
        <v>17</v>
      </c>
      <c r="B21" s="12" t="s">
        <v>27</v>
      </c>
      <c r="C21" s="12">
        <v>541</v>
      </c>
      <c r="D21" s="13">
        <v>1133</v>
      </c>
      <c r="E21" s="13">
        <v>274463</v>
      </c>
    </row>
    <row r="22" spans="1:11" s="12" customFormat="1" x14ac:dyDescent="0.25">
      <c r="A22" s="3">
        <v>18</v>
      </c>
      <c r="B22" s="12" t="s">
        <v>28</v>
      </c>
      <c r="C22" s="13">
        <v>2656</v>
      </c>
      <c r="D22" s="13">
        <v>4941</v>
      </c>
      <c r="E22" s="13">
        <v>1260913</v>
      </c>
    </row>
    <row r="23" spans="1:11" s="12" customFormat="1" x14ac:dyDescent="0.25">
      <c r="A23" s="3">
        <v>19</v>
      </c>
      <c r="B23" s="12" t="s">
        <v>29</v>
      </c>
      <c r="C23" s="13">
        <v>11029</v>
      </c>
      <c r="D23" s="13">
        <v>22510</v>
      </c>
      <c r="E23" s="13">
        <v>6126000.6699999999</v>
      </c>
    </row>
    <row r="24" spans="1:11" s="12" customFormat="1" x14ac:dyDescent="0.25">
      <c r="A24" s="3">
        <v>21</v>
      </c>
      <c r="B24" s="12" t="s">
        <v>30</v>
      </c>
      <c r="C24" s="13">
        <v>1317</v>
      </c>
      <c r="D24" s="13">
        <v>2487</v>
      </c>
      <c r="E24" s="13">
        <v>636726</v>
      </c>
    </row>
    <row r="25" spans="1:11" s="12" customFormat="1" x14ac:dyDescent="0.25">
      <c r="A25" s="3">
        <v>22</v>
      </c>
      <c r="B25" s="12" t="s">
        <v>31</v>
      </c>
      <c r="C25" s="12">
        <v>750</v>
      </c>
      <c r="D25" s="13">
        <v>1550</v>
      </c>
      <c r="E25" s="13">
        <v>388741</v>
      </c>
    </row>
    <row r="26" spans="1:11" s="12" customFormat="1" x14ac:dyDescent="0.25">
      <c r="A26" s="3">
        <v>23</v>
      </c>
      <c r="B26" s="12" t="s">
        <v>32</v>
      </c>
      <c r="C26" s="12">
        <v>662</v>
      </c>
      <c r="D26" s="13">
        <v>1314</v>
      </c>
      <c r="E26" s="13">
        <v>331775</v>
      </c>
    </row>
    <row r="27" spans="1:11" s="12" customFormat="1" x14ac:dyDescent="0.25">
      <c r="A27" s="3">
        <v>24</v>
      </c>
      <c r="B27" s="12" t="s">
        <v>33</v>
      </c>
      <c r="C27" s="13">
        <v>1849</v>
      </c>
      <c r="D27" s="13">
        <v>3811</v>
      </c>
      <c r="E27" s="13">
        <v>956730</v>
      </c>
    </row>
    <row r="28" spans="1:11" s="12" customFormat="1" x14ac:dyDescent="0.25">
      <c r="A28" s="3">
        <v>25</v>
      </c>
      <c r="B28" s="12" t="s">
        <v>34</v>
      </c>
      <c r="C28" s="13">
        <v>1448</v>
      </c>
      <c r="D28" s="13">
        <v>2710</v>
      </c>
      <c r="E28" s="13">
        <v>685168</v>
      </c>
    </row>
    <row r="29" spans="1:11" s="12" customFormat="1" x14ac:dyDescent="0.25">
      <c r="A29" s="3">
        <v>27</v>
      </c>
      <c r="B29" s="12" t="s">
        <v>35</v>
      </c>
      <c r="C29" s="13">
        <v>63481</v>
      </c>
      <c r="D29" s="13">
        <v>116866</v>
      </c>
      <c r="E29" s="13">
        <v>30778192.350000001</v>
      </c>
    </row>
    <row r="30" spans="1:11" s="12" customFormat="1" x14ac:dyDescent="0.25">
      <c r="A30" s="3">
        <v>28</v>
      </c>
      <c r="B30" s="12" t="s">
        <v>36</v>
      </c>
      <c r="C30" s="13">
        <v>476</v>
      </c>
      <c r="D30" s="13">
        <v>889</v>
      </c>
      <c r="E30" s="13">
        <v>220317</v>
      </c>
    </row>
    <row r="31" spans="1:11" s="12" customFormat="1" x14ac:dyDescent="0.25">
      <c r="A31" s="3">
        <v>29</v>
      </c>
      <c r="B31" s="12" t="s">
        <v>37</v>
      </c>
      <c r="C31" s="13">
        <v>1077</v>
      </c>
      <c r="D31" s="13">
        <v>2241</v>
      </c>
      <c r="E31" s="13">
        <v>567372</v>
      </c>
    </row>
    <row r="32" spans="1:11" s="12" customFormat="1" x14ac:dyDescent="0.25">
      <c r="A32" s="3">
        <v>30</v>
      </c>
      <c r="B32" s="12" t="s">
        <v>38</v>
      </c>
      <c r="C32" s="13">
        <v>1373</v>
      </c>
      <c r="D32" s="13">
        <v>2671</v>
      </c>
      <c r="E32" s="13">
        <v>670388</v>
      </c>
    </row>
    <row r="33" spans="1:5" s="12" customFormat="1" x14ac:dyDescent="0.25">
      <c r="A33" s="3">
        <v>31</v>
      </c>
      <c r="B33" s="12" t="s">
        <v>39</v>
      </c>
      <c r="C33" s="13">
        <v>2564</v>
      </c>
      <c r="D33" s="13">
        <v>4742</v>
      </c>
      <c r="E33" s="13">
        <v>1230781</v>
      </c>
    </row>
    <row r="34" spans="1:5" s="12" customFormat="1" x14ac:dyDescent="0.25">
      <c r="A34" s="3">
        <v>32</v>
      </c>
      <c r="B34" s="12" t="s">
        <v>40</v>
      </c>
      <c r="C34" s="13">
        <v>378</v>
      </c>
      <c r="D34" s="13">
        <v>766</v>
      </c>
      <c r="E34" s="13">
        <v>200682</v>
      </c>
    </row>
    <row r="35" spans="1:5" s="12" customFormat="1" x14ac:dyDescent="0.25">
      <c r="A35" s="3">
        <v>33</v>
      </c>
      <c r="B35" s="12" t="s">
        <v>41</v>
      </c>
      <c r="C35" s="12">
        <v>952</v>
      </c>
      <c r="D35" s="13">
        <v>1659</v>
      </c>
      <c r="E35" s="13">
        <v>441662</v>
      </c>
    </row>
    <row r="36" spans="1:5" s="12" customFormat="1" x14ac:dyDescent="0.25">
      <c r="A36" s="3">
        <v>34</v>
      </c>
      <c r="B36" s="12" t="s">
        <v>42</v>
      </c>
      <c r="C36" s="13">
        <v>2085</v>
      </c>
      <c r="D36" s="13">
        <v>4510</v>
      </c>
      <c r="E36" s="13">
        <v>1128645</v>
      </c>
    </row>
    <row r="37" spans="1:5" s="12" customFormat="1" x14ac:dyDescent="0.25">
      <c r="A37" s="3">
        <v>35</v>
      </c>
      <c r="B37" s="12" t="s">
        <v>43</v>
      </c>
      <c r="C37" s="13">
        <v>161</v>
      </c>
      <c r="D37" s="13">
        <v>369</v>
      </c>
      <c r="E37" s="13">
        <v>93119</v>
      </c>
    </row>
    <row r="38" spans="1:5" s="12" customFormat="1" x14ac:dyDescent="0.25">
      <c r="A38" s="3">
        <v>36</v>
      </c>
      <c r="B38" s="12" t="s">
        <v>44</v>
      </c>
      <c r="C38" s="12">
        <v>771</v>
      </c>
      <c r="D38" s="13">
        <v>1291</v>
      </c>
      <c r="E38" s="13">
        <v>338655</v>
      </c>
    </row>
    <row r="39" spans="1:5" s="12" customFormat="1" x14ac:dyDescent="0.25">
      <c r="A39" s="3">
        <v>37</v>
      </c>
      <c r="B39" s="12" t="s">
        <v>45</v>
      </c>
      <c r="C39" s="12">
        <v>254</v>
      </c>
      <c r="D39" s="13">
        <v>483</v>
      </c>
      <c r="E39" s="13">
        <v>124303</v>
      </c>
    </row>
    <row r="40" spans="1:5" s="12" customFormat="1" x14ac:dyDescent="0.25">
      <c r="A40" s="3">
        <v>38</v>
      </c>
      <c r="B40" s="12" t="s">
        <v>46</v>
      </c>
      <c r="C40" s="12">
        <v>371</v>
      </c>
      <c r="D40" s="12">
        <v>755</v>
      </c>
      <c r="E40" s="13">
        <v>185034</v>
      </c>
    </row>
    <row r="41" spans="1:5" s="12" customFormat="1" x14ac:dyDescent="0.25">
      <c r="A41" s="3">
        <v>39</v>
      </c>
      <c r="B41" s="12" t="s">
        <v>47</v>
      </c>
      <c r="C41" s="12">
        <v>145</v>
      </c>
      <c r="D41" s="12">
        <v>278</v>
      </c>
      <c r="E41" s="13">
        <v>68728</v>
      </c>
    </row>
    <row r="42" spans="1:5" s="12" customFormat="1" x14ac:dyDescent="0.25">
      <c r="A42" s="3">
        <v>40</v>
      </c>
      <c r="B42" s="12" t="s">
        <v>48</v>
      </c>
      <c r="C42" s="12">
        <v>713</v>
      </c>
      <c r="D42" s="13">
        <v>1453</v>
      </c>
      <c r="E42" s="13">
        <v>369966</v>
      </c>
    </row>
    <row r="43" spans="1:5" s="12" customFormat="1" x14ac:dyDescent="0.25">
      <c r="A43" s="3">
        <v>41</v>
      </c>
      <c r="B43" s="12" t="s">
        <v>49</v>
      </c>
      <c r="C43" s="12">
        <v>173</v>
      </c>
      <c r="D43" s="13">
        <v>327</v>
      </c>
      <c r="E43" s="13">
        <v>84012</v>
      </c>
    </row>
    <row r="44" spans="1:5" s="12" customFormat="1" x14ac:dyDescent="0.25">
      <c r="A44" s="3">
        <v>42</v>
      </c>
      <c r="B44" s="12" t="s">
        <v>50</v>
      </c>
      <c r="C44" s="13">
        <v>1248</v>
      </c>
      <c r="D44" s="13">
        <v>2714</v>
      </c>
      <c r="E44" s="13">
        <v>672208</v>
      </c>
    </row>
    <row r="45" spans="1:5" s="12" customFormat="1" x14ac:dyDescent="0.25">
      <c r="A45" s="3">
        <v>43</v>
      </c>
      <c r="B45" s="12" t="s">
        <v>51</v>
      </c>
      <c r="C45" s="13">
        <v>1060</v>
      </c>
      <c r="D45" s="13">
        <v>2134</v>
      </c>
      <c r="E45" s="13">
        <v>522865</v>
      </c>
    </row>
    <row r="46" spans="1:5" s="12" customFormat="1" x14ac:dyDescent="0.25">
      <c r="A46" s="3">
        <v>44</v>
      </c>
      <c r="B46" s="12" t="s">
        <v>52</v>
      </c>
      <c r="C46" s="13">
        <v>165</v>
      </c>
      <c r="D46" s="13">
        <v>313</v>
      </c>
      <c r="E46" s="13">
        <v>83266</v>
      </c>
    </row>
    <row r="47" spans="1:5" s="12" customFormat="1" x14ac:dyDescent="0.25">
      <c r="A47" s="3">
        <v>45</v>
      </c>
      <c r="B47" s="12" t="s">
        <v>53</v>
      </c>
      <c r="C47" s="12">
        <v>291</v>
      </c>
      <c r="D47" s="12">
        <v>622</v>
      </c>
      <c r="E47" s="13">
        <v>154850</v>
      </c>
    </row>
    <row r="48" spans="1:5" s="12" customFormat="1" x14ac:dyDescent="0.25">
      <c r="A48" s="3">
        <v>46</v>
      </c>
      <c r="B48" s="12" t="s">
        <v>54</v>
      </c>
      <c r="C48" s="13">
        <v>1026</v>
      </c>
      <c r="D48" s="13">
        <v>2040</v>
      </c>
      <c r="E48" s="13">
        <v>508771</v>
      </c>
    </row>
    <row r="49" spans="1:5" s="12" customFormat="1" x14ac:dyDescent="0.25">
      <c r="A49" s="3">
        <v>47</v>
      </c>
      <c r="B49" s="12" t="s">
        <v>55</v>
      </c>
      <c r="C49" s="13">
        <v>832</v>
      </c>
      <c r="D49" s="13">
        <v>1712</v>
      </c>
      <c r="E49" s="13">
        <v>427374</v>
      </c>
    </row>
    <row r="50" spans="1:5" s="12" customFormat="1" x14ac:dyDescent="0.25">
      <c r="A50" s="3">
        <v>48</v>
      </c>
      <c r="B50" s="12" t="s">
        <v>56</v>
      </c>
      <c r="C50" s="13">
        <v>1342</v>
      </c>
      <c r="D50" s="13">
        <v>2561</v>
      </c>
      <c r="E50" s="13">
        <v>656755</v>
      </c>
    </row>
    <row r="51" spans="1:5" s="12" customFormat="1" x14ac:dyDescent="0.25">
      <c r="A51" s="3">
        <v>49</v>
      </c>
      <c r="B51" s="12" t="s">
        <v>57</v>
      </c>
      <c r="C51" s="13">
        <v>1314</v>
      </c>
      <c r="D51" s="13">
        <v>2437</v>
      </c>
      <c r="E51" s="13">
        <v>619667</v>
      </c>
    </row>
    <row r="52" spans="1:5" s="12" customFormat="1" x14ac:dyDescent="0.25">
      <c r="A52" s="3">
        <v>50</v>
      </c>
      <c r="B52" s="12" t="s">
        <v>58</v>
      </c>
      <c r="C52" s="13">
        <v>2120</v>
      </c>
      <c r="D52" s="13">
        <v>4706</v>
      </c>
      <c r="E52" s="13">
        <v>1158628</v>
      </c>
    </row>
    <row r="53" spans="1:5" s="12" customFormat="1" x14ac:dyDescent="0.25">
      <c r="A53" s="3">
        <v>51</v>
      </c>
      <c r="B53" s="12" t="s">
        <v>59</v>
      </c>
      <c r="C53" s="13">
        <v>292</v>
      </c>
      <c r="D53" s="13">
        <v>615</v>
      </c>
      <c r="E53" s="13">
        <v>154141</v>
      </c>
    </row>
    <row r="54" spans="1:5" s="12" customFormat="1" x14ac:dyDescent="0.25">
      <c r="A54" s="3">
        <v>52</v>
      </c>
      <c r="B54" s="12" t="s">
        <v>60</v>
      </c>
      <c r="C54" s="12">
        <v>989</v>
      </c>
      <c r="D54" s="13">
        <v>2071</v>
      </c>
      <c r="E54" s="13">
        <v>518073</v>
      </c>
    </row>
    <row r="55" spans="1:5" s="12" customFormat="1" x14ac:dyDescent="0.25">
      <c r="A55" s="3">
        <v>53</v>
      </c>
      <c r="B55" s="12" t="s">
        <v>61</v>
      </c>
      <c r="C55" s="13">
        <v>832</v>
      </c>
      <c r="D55" s="13">
        <v>1767</v>
      </c>
      <c r="E55" s="13">
        <v>445286</v>
      </c>
    </row>
    <row r="56" spans="1:5" s="12" customFormat="1" x14ac:dyDescent="0.25">
      <c r="A56" s="3">
        <v>54</v>
      </c>
      <c r="B56" s="12" t="s">
        <v>62</v>
      </c>
      <c r="C56" s="12">
        <v>330</v>
      </c>
      <c r="D56" s="13">
        <v>738</v>
      </c>
      <c r="E56" s="13">
        <v>180204</v>
      </c>
    </row>
    <row r="57" spans="1:5" s="12" customFormat="1" x14ac:dyDescent="0.25">
      <c r="A57" s="3">
        <v>55</v>
      </c>
      <c r="B57" s="12" t="s">
        <v>63</v>
      </c>
      <c r="C57" s="13">
        <v>6918</v>
      </c>
      <c r="D57" s="13">
        <v>14027</v>
      </c>
      <c r="E57" s="13">
        <v>3539013</v>
      </c>
    </row>
    <row r="58" spans="1:5" s="12" customFormat="1" x14ac:dyDescent="0.25">
      <c r="A58" s="3">
        <v>56</v>
      </c>
      <c r="B58" s="12" t="s">
        <v>64</v>
      </c>
      <c r="C58" s="13">
        <v>2162</v>
      </c>
      <c r="D58" s="13">
        <v>4244</v>
      </c>
      <c r="E58" s="13">
        <v>1090289</v>
      </c>
    </row>
    <row r="59" spans="1:5" s="12" customFormat="1" x14ac:dyDescent="0.25">
      <c r="A59" s="3">
        <v>57</v>
      </c>
      <c r="B59" s="12" t="s">
        <v>65</v>
      </c>
      <c r="C59" s="13">
        <v>604</v>
      </c>
      <c r="D59" s="13">
        <v>1143</v>
      </c>
      <c r="E59" s="13">
        <v>295435</v>
      </c>
    </row>
    <row r="60" spans="1:5" s="12" customFormat="1" x14ac:dyDescent="0.25">
      <c r="A60" s="3">
        <v>58</v>
      </c>
      <c r="B60" s="12" t="s">
        <v>66</v>
      </c>
      <c r="C60" s="13">
        <v>1696</v>
      </c>
      <c r="D60" s="13">
        <v>3137</v>
      </c>
      <c r="E60" s="13">
        <v>806145</v>
      </c>
    </row>
    <row r="61" spans="1:5" s="12" customFormat="1" x14ac:dyDescent="0.25">
      <c r="A61" s="3">
        <v>59</v>
      </c>
      <c r="B61" s="12" t="s">
        <v>67</v>
      </c>
      <c r="C61" s="13">
        <v>349</v>
      </c>
      <c r="D61" s="13">
        <v>755</v>
      </c>
      <c r="E61" s="13">
        <v>187458</v>
      </c>
    </row>
    <row r="62" spans="1:5" s="12" customFormat="1" x14ac:dyDescent="0.25">
      <c r="A62" s="3">
        <v>60</v>
      </c>
      <c r="B62" s="12" t="s">
        <v>68</v>
      </c>
      <c r="C62" s="13">
        <v>1756</v>
      </c>
      <c r="D62" s="13">
        <v>3538</v>
      </c>
      <c r="E62" s="13">
        <v>879902</v>
      </c>
    </row>
    <row r="63" spans="1:5" s="12" customFormat="1" x14ac:dyDescent="0.25">
      <c r="A63" s="3">
        <v>61</v>
      </c>
      <c r="B63" s="2" t="s">
        <v>126</v>
      </c>
      <c r="C63" s="13">
        <v>611</v>
      </c>
      <c r="D63" s="13">
        <v>1186</v>
      </c>
      <c r="E63" s="13">
        <v>303001</v>
      </c>
    </row>
    <row r="64" spans="1:5" s="12" customFormat="1" x14ac:dyDescent="0.25">
      <c r="A64" s="3">
        <v>62</v>
      </c>
      <c r="B64" s="12" t="s">
        <v>70</v>
      </c>
      <c r="C64" s="13">
        <v>34157</v>
      </c>
      <c r="D64" s="13">
        <v>69105</v>
      </c>
      <c r="E64" s="13">
        <v>18652111</v>
      </c>
    </row>
    <row r="65" spans="1:5" s="12" customFormat="1" x14ac:dyDescent="0.25">
      <c r="A65" s="3">
        <v>63</v>
      </c>
      <c r="B65" s="12" t="s">
        <v>71</v>
      </c>
      <c r="C65" s="13">
        <v>166</v>
      </c>
      <c r="D65" s="13">
        <v>369</v>
      </c>
      <c r="E65" s="13">
        <v>94698</v>
      </c>
    </row>
    <row r="66" spans="1:5" s="12" customFormat="1" x14ac:dyDescent="0.25">
      <c r="A66" s="3">
        <v>64</v>
      </c>
      <c r="B66" s="12" t="s">
        <v>72</v>
      </c>
      <c r="C66" s="12">
        <v>567</v>
      </c>
      <c r="D66" s="13">
        <v>1188</v>
      </c>
      <c r="E66" s="13">
        <v>294753</v>
      </c>
    </row>
    <row r="67" spans="1:5" s="12" customFormat="1" x14ac:dyDescent="0.25">
      <c r="A67" s="3">
        <v>65</v>
      </c>
      <c r="B67" s="12" t="s">
        <v>73</v>
      </c>
      <c r="C67" s="12">
        <v>599</v>
      </c>
      <c r="D67" s="13">
        <v>1231</v>
      </c>
      <c r="E67" s="13">
        <v>307333</v>
      </c>
    </row>
    <row r="68" spans="1:5" s="12" customFormat="1" x14ac:dyDescent="0.25">
      <c r="A68" s="3">
        <v>66</v>
      </c>
      <c r="B68" s="12" t="s">
        <v>74</v>
      </c>
      <c r="C68" s="13">
        <v>1921</v>
      </c>
      <c r="D68" s="13">
        <v>4343</v>
      </c>
      <c r="E68" s="13">
        <v>1076293</v>
      </c>
    </row>
    <row r="69" spans="1:5" s="12" customFormat="1" x14ac:dyDescent="0.25">
      <c r="A69" s="3">
        <v>67</v>
      </c>
      <c r="B69" s="12" t="s">
        <v>75</v>
      </c>
      <c r="C69" s="13">
        <v>319</v>
      </c>
      <c r="D69" s="13">
        <v>643</v>
      </c>
      <c r="E69" s="13">
        <v>161051</v>
      </c>
    </row>
    <row r="70" spans="1:5" s="12" customFormat="1" x14ac:dyDescent="0.25">
      <c r="A70" s="3">
        <v>68</v>
      </c>
      <c r="B70" s="12" t="s">
        <v>76</v>
      </c>
      <c r="C70" s="12">
        <v>494</v>
      </c>
      <c r="D70" s="13">
        <v>1049</v>
      </c>
      <c r="E70" s="13">
        <v>261889</v>
      </c>
    </row>
    <row r="71" spans="1:5" s="12" customFormat="1" x14ac:dyDescent="0.25">
      <c r="A71" s="3">
        <v>69</v>
      </c>
      <c r="B71" s="12" t="s">
        <v>77</v>
      </c>
      <c r="C71" s="13">
        <v>12377</v>
      </c>
      <c r="D71" s="13">
        <v>20535</v>
      </c>
      <c r="E71" s="13">
        <v>5473552</v>
      </c>
    </row>
    <row r="72" spans="1:5" s="12" customFormat="1" x14ac:dyDescent="0.25">
      <c r="A72" s="3">
        <v>70</v>
      </c>
      <c r="B72" s="12" t="s">
        <v>78</v>
      </c>
      <c r="C72" s="13">
        <v>2762</v>
      </c>
      <c r="D72" s="13">
        <v>6262</v>
      </c>
      <c r="E72" s="13">
        <v>1540440</v>
      </c>
    </row>
    <row r="73" spans="1:5" s="12" customFormat="1" x14ac:dyDescent="0.25">
      <c r="A73" s="3">
        <v>71</v>
      </c>
      <c r="B73" s="12" t="s">
        <v>79</v>
      </c>
      <c r="C73" s="13">
        <v>2443</v>
      </c>
      <c r="D73" s="13">
        <v>6033</v>
      </c>
      <c r="E73" s="13">
        <v>1478440</v>
      </c>
    </row>
    <row r="74" spans="1:5" s="12" customFormat="1" x14ac:dyDescent="0.25">
      <c r="A74" s="3">
        <v>72</v>
      </c>
      <c r="B74" s="12" t="s">
        <v>80</v>
      </c>
      <c r="C74" s="13">
        <v>444</v>
      </c>
      <c r="D74" s="13">
        <v>889</v>
      </c>
      <c r="E74" s="13">
        <v>222381</v>
      </c>
    </row>
    <row r="75" spans="1:5" s="12" customFormat="1" x14ac:dyDescent="0.25">
      <c r="A75" s="3">
        <v>73</v>
      </c>
      <c r="B75" s="12" t="s">
        <v>81</v>
      </c>
      <c r="C75" s="13">
        <v>6542</v>
      </c>
      <c r="D75" s="13">
        <v>15036</v>
      </c>
      <c r="E75" s="13">
        <v>3782663</v>
      </c>
    </row>
    <row r="76" spans="1:5" s="12" customFormat="1" x14ac:dyDescent="0.25">
      <c r="A76" s="3">
        <v>74</v>
      </c>
      <c r="B76" s="12" t="s">
        <v>127</v>
      </c>
      <c r="C76" s="13">
        <v>2944</v>
      </c>
      <c r="D76" s="13">
        <v>6243</v>
      </c>
      <c r="E76" s="13">
        <v>1565060</v>
      </c>
    </row>
    <row r="77" spans="1:5" s="12" customFormat="1" x14ac:dyDescent="0.25">
      <c r="A77" s="3">
        <v>75</v>
      </c>
      <c r="B77" s="12" t="s">
        <v>83</v>
      </c>
      <c r="C77" s="13">
        <v>323</v>
      </c>
      <c r="D77" s="13">
        <v>651</v>
      </c>
      <c r="E77" s="13">
        <v>164610</v>
      </c>
    </row>
    <row r="78" spans="1:5" s="12" customFormat="1" x14ac:dyDescent="0.25">
      <c r="A78" s="3">
        <v>76</v>
      </c>
      <c r="B78" s="12" t="s">
        <v>84</v>
      </c>
      <c r="C78" s="12">
        <v>466</v>
      </c>
      <c r="D78" s="12">
        <v>928</v>
      </c>
      <c r="E78" s="13">
        <v>229634</v>
      </c>
    </row>
    <row r="79" spans="1:5" s="12" customFormat="1" x14ac:dyDescent="0.25">
      <c r="A79" s="3">
        <v>77</v>
      </c>
      <c r="B79" s="12" t="s">
        <v>85</v>
      </c>
      <c r="C79" s="12">
        <v>998</v>
      </c>
      <c r="D79" s="13">
        <v>1951</v>
      </c>
      <c r="E79" s="13">
        <v>492173</v>
      </c>
    </row>
    <row r="80" spans="1:5" s="12" customFormat="1" x14ac:dyDescent="0.25">
      <c r="A80" s="3">
        <v>78</v>
      </c>
      <c r="B80" s="12" t="s">
        <v>86</v>
      </c>
      <c r="C80" s="12">
        <v>214</v>
      </c>
      <c r="D80" s="13">
        <v>443</v>
      </c>
      <c r="E80" s="13">
        <v>110617</v>
      </c>
    </row>
    <row r="81" spans="1:5" s="12" customFormat="1" x14ac:dyDescent="0.25">
      <c r="A81" s="3">
        <v>79</v>
      </c>
      <c r="B81" s="12" t="s">
        <v>87</v>
      </c>
      <c r="C81" s="12">
        <v>607</v>
      </c>
      <c r="D81" s="13">
        <v>1138</v>
      </c>
      <c r="E81" s="13">
        <v>283838</v>
      </c>
    </row>
    <row r="82" spans="1:5" s="12" customFormat="1" x14ac:dyDescent="0.25">
      <c r="A82" s="3">
        <v>80</v>
      </c>
      <c r="B82" s="12" t="s">
        <v>88</v>
      </c>
      <c r="C82" s="12">
        <v>849</v>
      </c>
      <c r="D82" s="13">
        <v>1759</v>
      </c>
      <c r="E82" s="13">
        <v>434561</v>
      </c>
    </row>
    <row r="83" spans="1:5" s="12" customFormat="1" x14ac:dyDescent="0.25">
      <c r="A83" s="3">
        <v>82</v>
      </c>
      <c r="B83" s="12" t="s">
        <v>89</v>
      </c>
      <c r="C83" s="13">
        <v>5568</v>
      </c>
      <c r="D83" s="13">
        <v>11073</v>
      </c>
      <c r="E83" s="13">
        <v>2836764</v>
      </c>
    </row>
    <row r="84" spans="1:5" s="12" customFormat="1" x14ac:dyDescent="0.25">
      <c r="A84" s="3">
        <v>83</v>
      </c>
      <c r="B84" s="12" t="s">
        <v>90</v>
      </c>
      <c r="C84" s="13">
        <v>342</v>
      </c>
      <c r="D84" s="13">
        <v>752</v>
      </c>
      <c r="E84" s="13">
        <v>186470</v>
      </c>
    </row>
    <row r="85" spans="1:5" s="12" customFormat="1" x14ac:dyDescent="0.25">
      <c r="A85" s="3">
        <v>84</v>
      </c>
      <c r="B85" s="12" t="s">
        <v>91</v>
      </c>
      <c r="C85" s="12">
        <v>337</v>
      </c>
      <c r="D85" s="12">
        <v>635</v>
      </c>
      <c r="E85" s="13">
        <v>162957</v>
      </c>
    </row>
    <row r="86" spans="1:5" s="12" customFormat="1" x14ac:dyDescent="0.25">
      <c r="A86" s="3">
        <v>85</v>
      </c>
      <c r="B86" s="12" t="s">
        <v>92</v>
      </c>
      <c r="C86" s="13">
        <v>1819</v>
      </c>
      <c r="D86" s="13">
        <v>3232</v>
      </c>
      <c r="E86" s="13">
        <v>840155</v>
      </c>
    </row>
    <row r="87" spans="1:5" s="12" customFormat="1" x14ac:dyDescent="0.25">
      <c r="A87" s="3">
        <v>86</v>
      </c>
      <c r="B87" s="12" t="s">
        <v>93</v>
      </c>
      <c r="C87" s="13">
        <v>2884</v>
      </c>
      <c r="D87" s="13">
        <v>5827</v>
      </c>
      <c r="E87" s="13">
        <v>1529738</v>
      </c>
    </row>
    <row r="88" spans="1:5" s="12" customFormat="1" x14ac:dyDescent="0.25">
      <c r="A88" s="14">
        <v>87</v>
      </c>
      <c r="B88" s="15" t="s">
        <v>94</v>
      </c>
      <c r="C88" s="13">
        <v>359</v>
      </c>
      <c r="D88" s="13">
        <v>667</v>
      </c>
      <c r="E88" s="13">
        <v>170278</v>
      </c>
    </row>
    <row r="89" spans="1:5" s="12" customFormat="1" x14ac:dyDescent="0.25">
      <c r="A89" s="14">
        <v>88</v>
      </c>
      <c r="B89" s="15" t="s">
        <v>95</v>
      </c>
      <c r="C89" s="12">
        <v>40</v>
      </c>
      <c r="D89" s="12">
        <v>114</v>
      </c>
      <c r="E89" s="13">
        <v>27919</v>
      </c>
    </row>
    <row r="90" spans="1:5" s="12" customFormat="1" x14ac:dyDescent="0.25">
      <c r="A90" s="14">
        <v>92</v>
      </c>
      <c r="B90" s="15" t="s">
        <v>96</v>
      </c>
      <c r="C90" s="13">
        <v>1306</v>
      </c>
      <c r="D90" s="13">
        <v>2543</v>
      </c>
      <c r="E90" s="13">
        <v>677351</v>
      </c>
    </row>
    <row r="91" spans="1:5" s="12" customFormat="1" x14ac:dyDescent="0.25">
      <c r="A91" s="14" t="s">
        <v>128</v>
      </c>
      <c r="B91" s="15" t="s">
        <v>97</v>
      </c>
      <c r="C91" s="13">
        <v>1763</v>
      </c>
      <c r="D91" s="13">
        <v>3702</v>
      </c>
      <c r="E91" s="13">
        <v>979240</v>
      </c>
    </row>
    <row r="92" spans="1:5" s="12" customFormat="1" x14ac:dyDescent="0.25">
      <c r="A92" s="14" t="s">
        <v>98</v>
      </c>
      <c r="B92" s="2" t="s">
        <v>98</v>
      </c>
      <c r="C92" s="13">
        <v>1</v>
      </c>
      <c r="D92" s="13">
        <v>2</v>
      </c>
      <c r="E92" s="13">
        <v>-516</v>
      </c>
    </row>
    <row r="93" spans="1:5" s="2" customFormat="1" ht="13" x14ac:dyDescent="0.3">
      <c r="A93" s="9"/>
      <c r="B93" s="16" t="s">
        <v>129</v>
      </c>
      <c r="C93" s="7">
        <f>SUM(C5:C92)</f>
        <v>238072</v>
      </c>
      <c r="D93" s="7">
        <f>SUM(D5:D92)</f>
        <v>466996</v>
      </c>
      <c r="E93" s="7">
        <f>SUM(E5:E92)</f>
        <v>121377237.56</v>
      </c>
    </row>
    <row r="94" spans="1:5" s="2" customFormat="1" ht="13" x14ac:dyDescent="0.3">
      <c r="A94" s="9"/>
      <c r="B94" s="16"/>
      <c r="C94" s="7"/>
      <c r="D94" s="7"/>
      <c r="E94" s="7"/>
    </row>
    <row r="95" spans="1:5" s="16" customFormat="1" ht="13" x14ac:dyDescent="0.3">
      <c r="A95" s="9" t="s">
        <v>130</v>
      </c>
      <c r="B95" s="12"/>
      <c r="C95" s="13"/>
      <c r="D95" s="13"/>
      <c r="E95" s="13"/>
    </row>
    <row r="96" spans="1:5" s="16" customFormat="1" ht="13" x14ac:dyDescent="0.3">
      <c r="A96" s="12" t="s">
        <v>131</v>
      </c>
      <c r="B96" s="12"/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s="12" customFormat="1" x14ac:dyDescent="0.25">
      <c r="A98" s="21" t="s">
        <v>100</v>
      </c>
      <c r="C98" s="13"/>
      <c r="D98" s="13"/>
      <c r="E98" s="13"/>
    </row>
    <row r="99" spans="1:5" s="12" customFormat="1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ht="12.75" customHeight="1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2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4.179687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136</v>
      </c>
    </row>
    <row r="4" spans="1:5" s="4" customFormat="1" ht="28.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715</v>
      </c>
      <c r="D5" s="13">
        <v>1280</v>
      </c>
      <c r="E5" s="13">
        <v>188940</v>
      </c>
    </row>
    <row r="6" spans="1:5" s="12" customFormat="1" x14ac:dyDescent="0.25">
      <c r="A6" s="3">
        <v>2</v>
      </c>
      <c r="B6" s="12" t="s">
        <v>12</v>
      </c>
      <c r="C6" s="13">
        <v>10293</v>
      </c>
      <c r="D6" s="13">
        <v>21184</v>
      </c>
      <c r="E6" s="13">
        <v>3265047.25</v>
      </c>
    </row>
    <row r="7" spans="1:5" s="12" customFormat="1" x14ac:dyDescent="0.25">
      <c r="A7" s="3">
        <v>3</v>
      </c>
      <c r="B7" s="12" t="s">
        <v>13</v>
      </c>
      <c r="C7" s="13">
        <v>1188</v>
      </c>
      <c r="D7" s="13">
        <v>2342</v>
      </c>
      <c r="E7" s="13">
        <v>324752</v>
      </c>
    </row>
    <row r="8" spans="1:5" s="12" customFormat="1" x14ac:dyDescent="0.25">
      <c r="A8" s="3">
        <v>4</v>
      </c>
      <c r="B8" s="12" t="s">
        <v>14</v>
      </c>
      <c r="C8" s="13">
        <v>2240</v>
      </c>
      <c r="D8" s="13">
        <v>4067</v>
      </c>
      <c r="E8" s="13">
        <v>632762</v>
      </c>
    </row>
    <row r="9" spans="1:5" s="12" customFormat="1" x14ac:dyDescent="0.25">
      <c r="A9" s="3">
        <v>5</v>
      </c>
      <c r="B9" s="12" t="s">
        <v>15</v>
      </c>
      <c r="C9" s="13">
        <v>1944</v>
      </c>
      <c r="D9" s="13">
        <v>3779</v>
      </c>
      <c r="E9" s="13">
        <v>569585</v>
      </c>
    </row>
    <row r="10" spans="1:5" s="12" customFormat="1" x14ac:dyDescent="0.25">
      <c r="A10" s="3">
        <v>6</v>
      </c>
      <c r="B10" s="12" t="s">
        <v>16</v>
      </c>
      <c r="C10" s="12">
        <v>215</v>
      </c>
      <c r="D10" s="12">
        <v>414</v>
      </c>
      <c r="E10" s="13">
        <v>53772</v>
      </c>
    </row>
    <row r="11" spans="1:5" s="12" customFormat="1" x14ac:dyDescent="0.25">
      <c r="A11" s="3">
        <v>7</v>
      </c>
      <c r="B11" s="12" t="s">
        <v>17</v>
      </c>
      <c r="C11" s="13">
        <v>2784</v>
      </c>
      <c r="D11" s="13">
        <v>5291</v>
      </c>
      <c r="E11" s="13">
        <v>784310</v>
      </c>
    </row>
    <row r="12" spans="1:5" s="12" customFormat="1" x14ac:dyDescent="0.25">
      <c r="A12" s="3">
        <v>8</v>
      </c>
      <c r="B12" s="12" t="s">
        <v>18</v>
      </c>
      <c r="C12" s="12">
        <v>753</v>
      </c>
      <c r="D12" s="13">
        <v>1549</v>
      </c>
      <c r="E12" s="13">
        <v>202944</v>
      </c>
    </row>
    <row r="13" spans="1:5" s="12" customFormat="1" x14ac:dyDescent="0.25">
      <c r="A13" s="3">
        <v>9</v>
      </c>
      <c r="B13" s="12" t="s">
        <v>19</v>
      </c>
      <c r="C13" s="13">
        <v>1454</v>
      </c>
      <c r="D13" s="13">
        <v>2513</v>
      </c>
      <c r="E13" s="13">
        <v>396560</v>
      </c>
    </row>
    <row r="14" spans="1:5" s="12" customFormat="1" x14ac:dyDescent="0.25">
      <c r="A14" s="3">
        <v>10</v>
      </c>
      <c r="B14" s="12" t="s">
        <v>20</v>
      </c>
      <c r="C14" s="13">
        <v>1537</v>
      </c>
      <c r="D14" s="13">
        <v>3054</v>
      </c>
      <c r="E14" s="13">
        <v>471183</v>
      </c>
    </row>
    <row r="15" spans="1:5" s="12" customFormat="1" x14ac:dyDescent="0.25">
      <c r="A15" s="3">
        <v>11</v>
      </c>
      <c r="B15" s="12" t="s">
        <v>21</v>
      </c>
      <c r="C15" s="13">
        <v>2144</v>
      </c>
      <c r="D15" s="13">
        <v>4374</v>
      </c>
      <c r="E15" s="13">
        <v>716702</v>
      </c>
    </row>
    <row r="16" spans="1:5" s="12" customFormat="1" x14ac:dyDescent="0.25">
      <c r="A16" s="3">
        <v>12</v>
      </c>
      <c r="B16" s="12" t="s">
        <v>22</v>
      </c>
      <c r="C16" s="12">
        <v>546</v>
      </c>
      <c r="D16" s="13">
        <v>1130</v>
      </c>
      <c r="E16" s="13">
        <v>151881</v>
      </c>
    </row>
    <row r="17" spans="1:11" s="12" customFormat="1" x14ac:dyDescent="0.25">
      <c r="A17" s="3">
        <v>13</v>
      </c>
      <c r="B17" s="12" t="s">
        <v>23</v>
      </c>
      <c r="C17" s="13">
        <v>1410</v>
      </c>
      <c r="D17" s="13">
        <v>2724</v>
      </c>
      <c r="E17" s="13">
        <v>381809</v>
      </c>
    </row>
    <row r="18" spans="1:11" s="12" customFormat="1" x14ac:dyDescent="0.25">
      <c r="A18" s="3">
        <v>14</v>
      </c>
      <c r="B18" s="12" t="s">
        <v>24</v>
      </c>
      <c r="C18" s="13">
        <v>3525</v>
      </c>
      <c r="D18" s="13">
        <v>7473</v>
      </c>
      <c r="E18" s="13">
        <v>1170447</v>
      </c>
      <c r="K18" s="2"/>
    </row>
    <row r="19" spans="1:11" s="12" customFormat="1" x14ac:dyDescent="0.25">
      <c r="A19" s="3">
        <v>15</v>
      </c>
      <c r="B19" s="12" t="s">
        <v>25</v>
      </c>
      <c r="C19" s="12">
        <v>368</v>
      </c>
      <c r="D19" s="12">
        <v>712</v>
      </c>
      <c r="E19" s="13">
        <v>100290</v>
      </c>
    </row>
    <row r="20" spans="1:11" s="12" customFormat="1" x14ac:dyDescent="0.25">
      <c r="A20" s="3">
        <v>16</v>
      </c>
      <c r="B20" s="12" t="s">
        <v>26</v>
      </c>
      <c r="C20" s="12">
        <v>165</v>
      </c>
      <c r="D20" s="12">
        <v>283</v>
      </c>
      <c r="E20" s="13">
        <v>36820</v>
      </c>
    </row>
    <row r="21" spans="1:11" s="12" customFormat="1" x14ac:dyDescent="0.25">
      <c r="A21" s="3">
        <v>17</v>
      </c>
      <c r="B21" s="12" t="s">
        <v>27</v>
      </c>
      <c r="C21" s="12">
        <v>516</v>
      </c>
      <c r="D21" s="13">
        <v>1071</v>
      </c>
      <c r="E21" s="13">
        <v>138625</v>
      </c>
    </row>
    <row r="22" spans="1:11" s="12" customFormat="1" x14ac:dyDescent="0.25">
      <c r="A22" s="3">
        <v>18</v>
      </c>
      <c r="B22" s="12" t="s">
        <v>28</v>
      </c>
      <c r="C22" s="13">
        <v>2505</v>
      </c>
      <c r="D22" s="13">
        <v>4665</v>
      </c>
      <c r="E22" s="13">
        <v>660077</v>
      </c>
    </row>
    <row r="23" spans="1:11" s="12" customFormat="1" x14ac:dyDescent="0.25">
      <c r="A23" s="3">
        <v>19</v>
      </c>
      <c r="B23" s="12" t="s">
        <v>29</v>
      </c>
      <c r="C23" s="13">
        <v>10715</v>
      </c>
      <c r="D23" s="13">
        <v>21884</v>
      </c>
      <c r="E23" s="13">
        <v>4030536</v>
      </c>
    </row>
    <row r="24" spans="1:11" s="12" customFormat="1" x14ac:dyDescent="0.25">
      <c r="A24" s="3">
        <v>21</v>
      </c>
      <c r="B24" s="12" t="s">
        <v>30</v>
      </c>
      <c r="C24" s="13">
        <v>1239</v>
      </c>
      <c r="D24" s="13">
        <v>2325</v>
      </c>
      <c r="E24" s="13">
        <v>315065</v>
      </c>
    </row>
    <row r="25" spans="1:11" s="12" customFormat="1" x14ac:dyDescent="0.25">
      <c r="A25" s="3">
        <v>22</v>
      </c>
      <c r="B25" s="12" t="s">
        <v>31</v>
      </c>
      <c r="C25" s="12">
        <v>717</v>
      </c>
      <c r="D25" s="13">
        <v>1473</v>
      </c>
      <c r="E25" s="13">
        <v>199621</v>
      </c>
    </row>
    <row r="26" spans="1:11" s="12" customFormat="1" x14ac:dyDescent="0.25">
      <c r="A26" s="3">
        <v>23</v>
      </c>
      <c r="B26" s="12" t="s">
        <v>32</v>
      </c>
      <c r="C26" s="12">
        <v>626</v>
      </c>
      <c r="D26" s="13">
        <v>1242</v>
      </c>
      <c r="E26" s="13">
        <v>167359</v>
      </c>
    </row>
    <row r="27" spans="1:11" s="12" customFormat="1" x14ac:dyDescent="0.25">
      <c r="A27" s="3">
        <v>24</v>
      </c>
      <c r="B27" s="12" t="s">
        <v>33</v>
      </c>
      <c r="C27" s="13">
        <v>1739</v>
      </c>
      <c r="D27" s="13">
        <v>3570</v>
      </c>
      <c r="E27" s="13">
        <v>487204</v>
      </c>
    </row>
    <row r="28" spans="1:11" s="12" customFormat="1" x14ac:dyDescent="0.25">
      <c r="A28" s="3">
        <v>25</v>
      </c>
      <c r="B28" s="12" t="s">
        <v>34</v>
      </c>
      <c r="C28" s="13">
        <v>1371</v>
      </c>
      <c r="D28" s="13">
        <v>2559</v>
      </c>
      <c r="E28" s="13">
        <v>345333</v>
      </c>
    </row>
    <row r="29" spans="1:11" s="12" customFormat="1" x14ac:dyDescent="0.25">
      <c r="A29" s="3">
        <v>27</v>
      </c>
      <c r="B29" s="12" t="s">
        <v>35</v>
      </c>
      <c r="C29" s="13">
        <v>60639</v>
      </c>
      <c r="D29" s="13">
        <v>111014</v>
      </c>
      <c r="E29" s="13">
        <v>19126197</v>
      </c>
    </row>
    <row r="30" spans="1:11" s="12" customFormat="1" x14ac:dyDescent="0.25">
      <c r="A30" s="3">
        <v>28</v>
      </c>
      <c r="B30" s="12" t="s">
        <v>36</v>
      </c>
      <c r="C30" s="12">
        <v>460</v>
      </c>
      <c r="D30" s="13">
        <v>847</v>
      </c>
      <c r="E30" s="13">
        <v>113545</v>
      </c>
    </row>
    <row r="31" spans="1:11" s="12" customFormat="1" x14ac:dyDescent="0.25">
      <c r="A31" s="3">
        <v>29</v>
      </c>
      <c r="B31" s="12" t="s">
        <v>37</v>
      </c>
      <c r="C31" s="13">
        <v>1030</v>
      </c>
      <c r="D31" s="13">
        <v>2148</v>
      </c>
      <c r="E31" s="13">
        <v>294655</v>
      </c>
    </row>
    <row r="32" spans="1:11" s="12" customFormat="1" x14ac:dyDescent="0.25">
      <c r="A32" s="3">
        <v>30</v>
      </c>
      <c r="B32" s="12" t="s">
        <v>38</v>
      </c>
      <c r="C32" s="13">
        <v>1281</v>
      </c>
      <c r="D32" s="13">
        <v>2420</v>
      </c>
      <c r="E32" s="13">
        <v>352656</v>
      </c>
    </row>
    <row r="33" spans="1:5" s="12" customFormat="1" x14ac:dyDescent="0.25">
      <c r="A33" s="3">
        <v>31</v>
      </c>
      <c r="B33" s="12" t="s">
        <v>39</v>
      </c>
      <c r="C33" s="13">
        <v>2406</v>
      </c>
      <c r="D33" s="13">
        <v>4418</v>
      </c>
      <c r="E33" s="13">
        <v>661833</v>
      </c>
    </row>
    <row r="34" spans="1:5" s="12" customFormat="1" x14ac:dyDescent="0.25">
      <c r="A34" s="3">
        <v>32</v>
      </c>
      <c r="B34" s="12" t="s">
        <v>40</v>
      </c>
      <c r="C34" s="12">
        <v>338</v>
      </c>
      <c r="D34" s="12">
        <v>680</v>
      </c>
      <c r="E34" s="13">
        <v>92857</v>
      </c>
    </row>
    <row r="35" spans="1:5" s="12" customFormat="1" x14ac:dyDescent="0.25">
      <c r="A35" s="3">
        <v>33</v>
      </c>
      <c r="B35" s="12" t="s">
        <v>41</v>
      </c>
      <c r="C35" s="12">
        <v>891</v>
      </c>
      <c r="D35" s="13">
        <v>1525</v>
      </c>
      <c r="E35" s="13">
        <v>226309</v>
      </c>
    </row>
    <row r="36" spans="1:5" s="12" customFormat="1" x14ac:dyDescent="0.25">
      <c r="A36" s="3">
        <v>34</v>
      </c>
      <c r="B36" s="12" t="s">
        <v>42</v>
      </c>
      <c r="C36" s="13">
        <v>1950</v>
      </c>
      <c r="D36" s="13">
        <v>4208</v>
      </c>
      <c r="E36" s="13">
        <v>602040</v>
      </c>
    </row>
    <row r="37" spans="1:5" s="12" customFormat="1" x14ac:dyDescent="0.25">
      <c r="A37" s="3">
        <v>35</v>
      </c>
      <c r="B37" s="12" t="s">
        <v>43</v>
      </c>
      <c r="C37" s="12">
        <v>162</v>
      </c>
      <c r="D37" s="12">
        <v>368</v>
      </c>
      <c r="E37" s="13">
        <v>47382</v>
      </c>
    </row>
    <row r="38" spans="1:5" s="12" customFormat="1" x14ac:dyDescent="0.25">
      <c r="A38" s="3">
        <v>36</v>
      </c>
      <c r="B38" s="12" t="s">
        <v>44</v>
      </c>
      <c r="C38" s="12">
        <v>740</v>
      </c>
      <c r="D38" s="13">
        <v>1207</v>
      </c>
      <c r="E38" s="13">
        <v>165731</v>
      </c>
    </row>
    <row r="39" spans="1:5" s="12" customFormat="1" x14ac:dyDescent="0.25">
      <c r="A39" s="3">
        <v>37</v>
      </c>
      <c r="B39" s="12" t="s">
        <v>45</v>
      </c>
      <c r="C39" s="12">
        <v>241</v>
      </c>
      <c r="D39" s="12">
        <v>463</v>
      </c>
      <c r="E39" s="13">
        <v>58575</v>
      </c>
    </row>
    <row r="40" spans="1:5" s="12" customFormat="1" x14ac:dyDescent="0.25">
      <c r="A40" s="3">
        <v>38</v>
      </c>
      <c r="B40" s="12" t="s">
        <v>46</v>
      </c>
      <c r="C40" s="12">
        <v>351</v>
      </c>
      <c r="D40" s="12">
        <v>703</v>
      </c>
      <c r="E40" s="13">
        <v>95865</v>
      </c>
    </row>
    <row r="41" spans="1:5" s="12" customFormat="1" x14ac:dyDescent="0.25">
      <c r="A41" s="3">
        <v>39</v>
      </c>
      <c r="B41" s="12" t="s">
        <v>47</v>
      </c>
      <c r="C41" s="12">
        <v>139</v>
      </c>
      <c r="D41" s="12">
        <v>275</v>
      </c>
      <c r="E41" s="13">
        <v>37453</v>
      </c>
    </row>
    <row r="42" spans="1:5" s="12" customFormat="1" x14ac:dyDescent="0.25">
      <c r="A42" s="3">
        <v>40</v>
      </c>
      <c r="B42" s="12" t="s">
        <v>48</v>
      </c>
      <c r="C42" s="12">
        <v>685</v>
      </c>
      <c r="D42" s="13">
        <v>1365</v>
      </c>
      <c r="E42" s="13">
        <v>187638</v>
      </c>
    </row>
    <row r="43" spans="1:5" s="12" customFormat="1" x14ac:dyDescent="0.25">
      <c r="A43" s="3">
        <v>41</v>
      </c>
      <c r="B43" s="12" t="s">
        <v>49</v>
      </c>
      <c r="C43" s="12">
        <v>166</v>
      </c>
      <c r="D43" s="12">
        <v>308</v>
      </c>
      <c r="E43" s="13">
        <v>40828</v>
      </c>
    </row>
    <row r="44" spans="1:5" s="12" customFormat="1" x14ac:dyDescent="0.25">
      <c r="A44" s="3">
        <v>42</v>
      </c>
      <c r="B44" s="12" t="s">
        <v>50</v>
      </c>
      <c r="C44" s="13">
        <v>1201</v>
      </c>
      <c r="D44" s="13">
        <v>2590</v>
      </c>
      <c r="E44" s="13">
        <v>345987</v>
      </c>
    </row>
    <row r="45" spans="1:5" s="12" customFormat="1" x14ac:dyDescent="0.25">
      <c r="A45" s="3">
        <v>43</v>
      </c>
      <c r="B45" s="12" t="s">
        <v>51</v>
      </c>
      <c r="C45" s="13">
        <v>962</v>
      </c>
      <c r="D45" s="13">
        <v>1899</v>
      </c>
      <c r="E45" s="13">
        <v>254272</v>
      </c>
    </row>
    <row r="46" spans="1:5" s="12" customFormat="1" x14ac:dyDescent="0.25">
      <c r="A46" s="3">
        <v>44</v>
      </c>
      <c r="B46" s="12" t="s">
        <v>52</v>
      </c>
      <c r="C46" s="12">
        <v>152</v>
      </c>
      <c r="D46" s="12">
        <v>293</v>
      </c>
      <c r="E46" s="13">
        <v>48738</v>
      </c>
    </row>
    <row r="47" spans="1:5" s="12" customFormat="1" x14ac:dyDescent="0.25">
      <c r="A47" s="3">
        <v>45</v>
      </c>
      <c r="B47" s="12" t="s">
        <v>53</v>
      </c>
      <c r="C47" s="12">
        <v>272</v>
      </c>
      <c r="D47" s="12">
        <v>580</v>
      </c>
      <c r="E47" s="13">
        <v>70139</v>
      </c>
    </row>
    <row r="48" spans="1:5" s="12" customFormat="1" x14ac:dyDescent="0.25">
      <c r="A48" s="3">
        <v>46</v>
      </c>
      <c r="B48" s="12" t="s">
        <v>54</v>
      </c>
      <c r="C48" s="13">
        <v>962</v>
      </c>
      <c r="D48" s="13">
        <v>1907</v>
      </c>
      <c r="E48" s="13">
        <v>271366</v>
      </c>
    </row>
    <row r="49" spans="1:5" s="12" customFormat="1" x14ac:dyDescent="0.25">
      <c r="A49" s="3">
        <v>47</v>
      </c>
      <c r="B49" s="12" t="s">
        <v>55</v>
      </c>
      <c r="C49" s="12">
        <v>776</v>
      </c>
      <c r="D49" s="13">
        <v>1582</v>
      </c>
      <c r="E49" s="13">
        <v>209814</v>
      </c>
    </row>
    <row r="50" spans="1:5" s="12" customFormat="1" x14ac:dyDescent="0.25">
      <c r="A50" s="3">
        <v>48</v>
      </c>
      <c r="B50" s="12" t="s">
        <v>56</v>
      </c>
      <c r="C50" s="13">
        <v>1253</v>
      </c>
      <c r="D50" s="13">
        <v>2369</v>
      </c>
      <c r="E50" s="13">
        <v>341691</v>
      </c>
    </row>
    <row r="51" spans="1:5" s="12" customFormat="1" x14ac:dyDescent="0.25">
      <c r="A51" s="3">
        <v>49</v>
      </c>
      <c r="B51" s="12" t="s">
        <v>57</v>
      </c>
      <c r="C51" s="13">
        <v>1244</v>
      </c>
      <c r="D51" s="13">
        <v>2282</v>
      </c>
      <c r="E51" s="13">
        <v>313080</v>
      </c>
    </row>
    <row r="52" spans="1:5" s="12" customFormat="1" x14ac:dyDescent="0.25">
      <c r="A52" s="3">
        <v>50</v>
      </c>
      <c r="B52" s="12" t="s">
        <v>58</v>
      </c>
      <c r="C52" s="13">
        <v>1977</v>
      </c>
      <c r="D52" s="13">
        <v>4377</v>
      </c>
      <c r="E52" s="13">
        <v>594512</v>
      </c>
    </row>
    <row r="53" spans="1:5" s="12" customFormat="1" x14ac:dyDescent="0.25">
      <c r="A53" s="3">
        <v>51</v>
      </c>
      <c r="B53" s="12" t="s">
        <v>59</v>
      </c>
      <c r="C53" s="12">
        <v>269</v>
      </c>
      <c r="D53" s="12">
        <v>560</v>
      </c>
      <c r="E53" s="13">
        <v>69864</v>
      </c>
    </row>
    <row r="54" spans="1:5" s="12" customFormat="1" x14ac:dyDescent="0.25">
      <c r="A54" s="3">
        <v>52</v>
      </c>
      <c r="B54" s="12" t="s">
        <v>60</v>
      </c>
      <c r="C54" s="13">
        <v>933</v>
      </c>
      <c r="D54" s="13">
        <v>1934</v>
      </c>
      <c r="E54" s="13">
        <v>275854</v>
      </c>
    </row>
    <row r="55" spans="1:5" s="12" customFormat="1" x14ac:dyDescent="0.25">
      <c r="A55" s="3">
        <v>53</v>
      </c>
      <c r="B55" s="12" t="s">
        <v>61</v>
      </c>
      <c r="C55" s="12">
        <v>780</v>
      </c>
      <c r="D55" s="13">
        <v>1657</v>
      </c>
      <c r="E55" s="13">
        <v>243971</v>
      </c>
    </row>
    <row r="56" spans="1:5" s="12" customFormat="1" x14ac:dyDescent="0.25">
      <c r="A56" s="3">
        <v>54</v>
      </c>
      <c r="B56" s="12" t="s">
        <v>62</v>
      </c>
      <c r="C56" s="12">
        <v>317</v>
      </c>
      <c r="D56" s="12">
        <v>681</v>
      </c>
      <c r="E56" s="13">
        <v>94243</v>
      </c>
    </row>
    <row r="57" spans="1:5" s="12" customFormat="1" x14ac:dyDescent="0.25">
      <c r="A57" s="3">
        <v>55</v>
      </c>
      <c r="B57" s="12" t="s">
        <v>63</v>
      </c>
      <c r="C57" s="13">
        <v>6450</v>
      </c>
      <c r="D57" s="13">
        <v>13001</v>
      </c>
      <c r="E57" s="13">
        <v>2040083</v>
      </c>
    </row>
    <row r="58" spans="1:5" s="12" customFormat="1" x14ac:dyDescent="0.25">
      <c r="A58" s="3">
        <v>56</v>
      </c>
      <c r="B58" s="12" t="s">
        <v>64</v>
      </c>
      <c r="C58" s="13">
        <v>1981</v>
      </c>
      <c r="D58" s="13">
        <v>3867</v>
      </c>
      <c r="E58" s="13">
        <v>543997</v>
      </c>
    </row>
    <row r="59" spans="1:5" s="12" customFormat="1" x14ac:dyDescent="0.25">
      <c r="A59" s="3">
        <v>57</v>
      </c>
      <c r="B59" s="12" t="s">
        <v>65</v>
      </c>
      <c r="C59" s="12">
        <v>547</v>
      </c>
      <c r="D59" s="13">
        <v>1029</v>
      </c>
      <c r="E59" s="13">
        <v>134103</v>
      </c>
    </row>
    <row r="60" spans="1:5" s="12" customFormat="1" x14ac:dyDescent="0.25">
      <c r="A60" s="3">
        <v>58</v>
      </c>
      <c r="B60" s="12" t="s">
        <v>66</v>
      </c>
      <c r="C60" s="13">
        <v>1580</v>
      </c>
      <c r="D60" s="13">
        <v>2925</v>
      </c>
      <c r="E60" s="13">
        <v>421501</v>
      </c>
    </row>
    <row r="61" spans="1:5" s="12" customFormat="1" x14ac:dyDescent="0.25">
      <c r="A61" s="3">
        <v>59</v>
      </c>
      <c r="B61" s="12" t="s">
        <v>67</v>
      </c>
      <c r="C61" s="12">
        <v>314</v>
      </c>
      <c r="D61" s="12">
        <v>665</v>
      </c>
      <c r="E61" s="13">
        <v>97059</v>
      </c>
    </row>
    <row r="62" spans="1:5" s="12" customFormat="1" x14ac:dyDescent="0.25">
      <c r="A62" s="3">
        <v>60</v>
      </c>
      <c r="B62" s="12" t="s">
        <v>68</v>
      </c>
      <c r="C62" s="13">
        <v>1626</v>
      </c>
      <c r="D62" s="13">
        <v>3326</v>
      </c>
      <c r="E62" s="13">
        <v>479424</v>
      </c>
    </row>
    <row r="63" spans="1:5" s="12" customFormat="1" x14ac:dyDescent="0.25">
      <c r="A63" s="3">
        <v>61</v>
      </c>
      <c r="B63" s="2" t="s">
        <v>126</v>
      </c>
      <c r="C63" s="12">
        <v>569</v>
      </c>
      <c r="D63" s="12">
        <v>1091</v>
      </c>
      <c r="E63" s="13">
        <v>150887</v>
      </c>
    </row>
    <row r="64" spans="1:5" s="12" customFormat="1" x14ac:dyDescent="0.25">
      <c r="A64" s="3">
        <v>62</v>
      </c>
      <c r="B64" s="12" t="s">
        <v>70</v>
      </c>
      <c r="C64" s="13">
        <v>32800</v>
      </c>
      <c r="D64" s="13">
        <v>65771</v>
      </c>
      <c r="E64" s="13">
        <v>11486384.369999999</v>
      </c>
    </row>
    <row r="65" spans="1:5" s="12" customFormat="1" x14ac:dyDescent="0.25">
      <c r="A65" s="3">
        <v>63</v>
      </c>
      <c r="B65" s="12" t="s">
        <v>71</v>
      </c>
      <c r="C65" s="12">
        <v>159</v>
      </c>
      <c r="D65" s="12">
        <v>355</v>
      </c>
      <c r="E65" s="13">
        <v>45431</v>
      </c>
    </row>
    <row r="66" spans="1:5" s="12" customFormat="1" x14ac:dyDescent="0.25">
      <c r="A66" s="3">
        <v>64</v>
      </c>
      <c r="B66" s="12" t="s">
        <v>72</v>
      </c>
      <c r="C66" s="12">
        <v>539</v>
      </c>
      <c r="D66" s="13">
        <v>1145</v>
      </c>
      <c r="E66" s="13">
        <v>157423</v>
      </c>
    </row>
    <row r="67" spans="1:5" s="12" customFormat="1" x14ac:dyDescent="0.25">
      <c r="A67" s="3">
        <v>65</v>
      </c>
      <c r="B67" s="12" t="s">
        <v>73</v>
      </c>
      <c r="C67" s="12">
        <v>556</v>
      </c>
      <c r="D67" s="13">
        <v>1117</v>
      </c>
      <c r="E67" s="13">
        <v>142550</v>
      </c>
    </row>
    <row r="68" spans="1:5" s="12" customFormat="1" x14ac:dyDescent="0.25">
      <c r="A68" s="3">
        <v>66</v>
      </c>
      <c r="B68" s="12" t="s">
        <v>74</v>
      </c>
      <c r="C68" s="13">
        <v>1791</v>
      </c>
      <c r="D68" s="13">
        <v>4078</v>
      </c>
      <c r="E68" s="13">
        <v>615985</v>
      </c>
    </row>
    <row r="69" spans="1:5" s="12" customFormat="1" x14ac:dyDescent="0.25">
      <c r="A69" s="3">
        <v>67</v>
      </c>
      <c r="B69" s="12" t="s">
        <v>75</v>
      </c>
      <c r="C69" s="12">
        <v>312</v>
      </c>
      <c r="D69" s="12">
        <v>630</v>
      </c>
      <c r="E69" s="13">
        <v>86027</v>
      </c>
    </row>
    <row r="70" spans="1:5" s="12" customFormat="1" x14ac:dyDescent="0.25">
      <c r="A70" s="3">
        <v>68</v>
      </c>
      <c r="B70" s="12" t="s">
        <v>76</v>
      </c>
      <c r="C70" s="12">
        <v>476</v>
      </c>
      <c r="D70" s="12">
        <v>1014</v>
      </c>
      <c r="E70" s="13">
        <v>131594</v>
      </c>
    </row>
    <row r="71" spans="1:5" s="12" customFormat="1" x14ac:dyDescent="0.25">
      <c r="A71" s="3">
        <v>69</v>
      </c>
      <c r="B71" s="12" t="s">
        <v>77</v>
      </c>
      <c r="C71" s="13">
        <v>11653</v>
      </c>
      <c r="D71" s="13">
        <v>19268</v>
      </c>
      <c r="E71" s="13">
        <v>3042059</v>
      </c>
    </row>
    <row r="72" spans="1:5" s="12" customFormat="1" x14ac:dyDescent="0.25">
      <c r="A72" s="3">
        <v>70</v>
      </c>
      <c r="B72" s="12" t="s">
        <v>78</v>
      </c>
      <c r="C72" s="13">
        <v>2608</v>
      </c>
      <c r="D72" s="13">
        <v>5882</v>
      </c>
      <c r="E72" s="13">
        <v>873752</v>
      </c>
    </row>
    <row r="73" spans="1:5" s="12" customFormat="1" x14ac:dyDescent="0.25">
      <c r="A73" s="3">
        <v>71</v>
      </c>
      <c r="B73" s="12" t="s">
        <v>79</v>
      </c>
      <c r="C73" s="13">
        <v>2314</v>
      </c>
      <c r="D73" s="13">
        <v>5668</v>
      </c>
      <c r="E73" s="13">
        <v>828627</v>
      </c>
    </row>
    <row r="74" spans="1:5" s="12" customFormat="1" x14ac:dyDescent="0.25">
      <c r="A74" s="3">
        <v>72</v>
      </c>
      <c r="B74" s="12" t="s">
        <v>80</v>
      </c>
      <c r="C74" s="12">
        <v>421</v>
      </c>
      <c r="D74" s="12">
        <v>842</v>
      </c>
      <c r="E74" s="13">
        <v>111457</v>
      </c>
    </row>
    <row r="75" spans="1:5" s="12" customFormat="1" x14ac:dyDescent="0.25">
      <c r="A75" s="3">
        <v>73</v>
      </c>
      <c r="B75" s="12" t="s">
        <v>81</v>
      </c>
      <c r="C75" s="13">
        <v>6052</v>
      </c>
      <c r="D75" s="13">
        <v>13936</v>
      </c>
      <c r="E75" s="13">
        <v>2180292</v>
      </c>
    </row>
    <row r="76" spans="1:5" s="12" customFormat="1" x14ac:dyDescent="0.25">
      <c r="A76" s="3">
        <v>74</v>
      </c>
      <c r="B76" s="12" t="s">
        <v>127</v>
      </c>
      <c r="C76" s="13">
        <v>2763</v>
      </c>
      <c r="D76" s="13">
        <v>5884</v>
      </c>
      <c r="E76" s="13">
        <v>822359</v>
      </c>
    </row>
    <row r="77" spans="1:5" s="12" customFormat="1" x14ac:dyDescent="0.25">
      <c r="A77" s="3">
        <v>75</v>
      </c>
      <c r="B77" s="12" t="s">
        <v>83</v>
      </c>
      <c r="C77" s="12">
        <v>315</v>
      </c>
      <c r="D77" s="12">
        <v>644</v>
      </c>
      <c r="E77" s="13">
        <v>83948</v>
      </c>
    </row>
    <row r="78" spans="1:5" s="12" customFormat="1" x14ac:dyDescent="0.25">
      <c r="A78" s="3">
        <v>76</v>
      </c>
      <c r="B78" s="12" t="s">
        <v>84</v>
      </c>
      <c r="C78" s="12">
        <v>434</v>
      </c>
      <c r="D78" s="12">
        <v>841</v>
      </c>
      <c r="E78" s="13">
        <v>115805</v>
      </c>
    </row>
    <row r="79" spans="1:5" s="12" customFormat="1" x14ac:dyDescent="0.25">
      <c r="A79" s="3">
        <v>77</v>
      </c>
      <c r="B79" s="12" t="s">
        <v>85</v>
      </c>
      <c r="C79" s="12">
        <v>935</v>
      </c>
      <c r="D79" s="13">
        <v>1744</v>
      </c>
      <c r="E79" s="13">
        <v>229807</v>
      </c>
    </row>
    <row r="80" spans="1:5" s="12" customFormat="1" x14ac:dyDescent="0.25">
      <c r="A80" s="3">
        <v>78</v>
      </c>
      <c r="B80" s="12" t="s">
        <v>86</v>
      </c>
      <c r="C80" s="12">
        <v>189</v>
      </c>
      <c r="D80" s="12">
        <v>400</v>
      </c>
      <c r="E80" s="13">
        <v>54404</v>
      </c>
    </row>
    <row r="81" spans="1:5" s="12" customFormat="1" x14ac:dyDescent="0.25">
      <c r="A81" s="3">
        <v>79</v>
      </c>
      <c r="B81" s="12" t="s">
        <v>87</v>
      </c>
      <c r="C81" s="12">
        <v>562</v>
      </c>
      <c r="D81" s="13">
        <v>1047</v>
      </c>
      <c r="E81" s="13">
        <v>140366</v>
      </c>
    </row>
    <row r="82" spans="1:5" s="12" customFormat="1" x14ac:dyDescent="0.25">
      <c r="A82" s="3">
        <v>80</v>
      </c>
      <c r="B82" s="12" t="s">
        <v>88</v>
      </c>
      <c r="C82" s="12">
        <v>806</v>
      </c>
      <c r="D82" s="13">
        <v>1641</v>
      </c>
      <c r="E82" s="13">
        <v>211742</v>
      </c>
    </row>
    <row r="83" spans="1:5" s="12" customFormat="1" x14ac:dyDescent="0.25">
      <c r="A83" s="3">
        <v>82</v>
      </c>
      <c r="B83" s="12" t="s">
        <v>89</v>
      </c>
      <c r="C83" s="13">
        <v>5254</v>
      </c>
      <c r="D83" s="13">
        <v>10379</v>
      </c>
      <c r="E83" s="13">
        <v>1611765</v>
      </c>
    </row>
    <row r="84" spans="1:5" s="12" customFormat="1" x14ac:dyDescent="0.25">
      <c r="A84" s="3">
        <v>83</v>
      </c>
      <c r="B84" s="12" t="s">
        <v>90</v>
      </c>
      <c r="C84" s="12">
        <v>321</v>
      </c>
      <c r="D84" s="12">
        <v>707</v>
      </c>
      <c r="E84" s="13">
        <v>97424</v>
      </c>
    </row>
    <row r="85" spans="1:5" s="12" customFormat="1" x14ac:dyDescent="0.25">
      <c r="A85" s="3">
        <v>84</v>
      </c>
      <c r="B85" s="12" t="s">
        <v>91</v>
      </c>
      <c r="C85" s="12">
        <v>315</v>
      </c>
      <c r="D85" s="12">
        <v>600</v>
      </c>
      <c r="E85" s="13">
        <v>83869</v>
      </c>
    </row>
    <row r="86" spans="1:5" s="12" customFormat="1" x14ac:dyDescent="0.25">
      <c r="A86" s="3">
        <v>85</v>
      </c>
      <c r="B86" s="12" t="s">
        <v>92</v>
      </c>
      <c r="C86" s="13">
        <v>1733</v>
      </c>
      <c r="D86" s="13">
        <v>3099</v>
      </c>
      <c r="E86" s="13">
        <v>451580</v>
      </c>
    </row>
    <row r="87" spans="1:5" s="12" customFormat="1" x14ac:dyDescent="0.25">
      <c r="A87" s="3">
        <v>86</v>
      </c>
      <c r="B87" s="12" t="s">
        <v>93</v>
      </c>
      <c r="C87" s="13">
        <v>2718</v>
      </c>
      <c r="D87" s="13">
        <v>5499</v>
      </c>
      <c r="E87" s="13">
        <v>852017</v>
      </c>
    </row>
    <row r="88" spans="1:5" s="12" customFormat="1" x14ac:dyDescent="0.25">
      <c r="A88" s="14">
        <v>87</v>
      </c>
      <c r="B88" s="15" t="s">
        <v>94</v>
      </c>
      <c r="C88" s="12">
        <v>332</v>
      </c>
      <c r="D88" s="12">
        <v>613</v>
      </c>
      <c r="E88" s="13">
        <v>87617</v>
      </c>
    </row>
    <row r="89" spans="1:5" s="12" customFormat="1" x14ac:dyDescent="0.25">
      <c r="A89" s="14">
        <v>88</v>
      </c>
      <c r="B89" s="15" t="s">
        <v>95</v>
      </c>
      <c r="C89" s="12">
        <v>27</v>
      </c>
      <c r="D89" s="12">
        <v>72</v>
      </c>
      <c r="E89" s="13">
        <v>8340</v>
      </c>
    </row>
    <row r="90" spans="1:5" s="12" customFormat="1" x14ac:dyDescent="0.25">
      <c r="A90" s="14">
        <v>92</v>
      </c>
      <c r="B90" s="15" t="s">
        <v>96</v>
      </c>
      <c r="C90" s="13">
        <v>1243</v>
      </c>
      <c r="D90" s="13">
        <v>2443</v>
      </c>
      <c r="E90" s="13">
        <v>442644</v>
      </c>
    </row>
    <row r="91" spans="1:5" s="12" customFormat="1" x14ac:dyDescent="0.25">
      <c r="A91" s="14" t="s">
        <v>128</v>
      </c>
      <c r="B91" s="15" t="s">
        <v>97</v>
      </c>
      <c r="C91" s="13">
        <v>1645</v>
      </c>
      <c r="D91" s="13">
        <v>3492</v>
      </c>
      <c r="E91" s="13">
        <v>701584</v>
      </c>
    </row>
    <row r="92" spans="1:5" s="12" customFormat="1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2" customFormat="1" ht="13" x14ac:dyDescent="0.3">
      <c r="A93" s="9"/>
      <c r="B93" s="16" t="s">
        <v>129</v>
      </c>
      <c r="C93" s="7">
        <f>SUM(C5:C92)</f>
        <v>225626</v>
      </c>
      <c r="D93" s="7">
        <f>SUM(D5:D92)</f>
        <v>440333</v>
      </c>
      <c r="E93" s="7">
        <f>SUM(E5:E92)</f>
        <v>70592625.620000005</v>
      </c>
    </row>
    <row r="94" spans="1:5" s="16" customFormat="1" ht="13" x14ac:dyDescent="0.3">
      <c r="A94" s="9"/>
      <c r="C94" s="7"/>
      <c r="D94" s="7"/>
      <c r="E94" s="7"/>
    </row>
    <row r="95" spans="1:5" s="16" customFormat="1" ht="13" x14ac:dyDescent="0.3">
      <c r="A95" s="9" t="s">
        <v>130</v>
      </c>
      <c r="B95" s="12"/>
      <c r="C95" s="13"/>
      <c r="D95" s="13"/>
      <c r="E95" s="13"/>
    </row>
    <row r="96" spans="1:5" s="16" customFormat="1" ht="13" x14ac:dyDescent="0.3">
      <c r="A96" s="12" t="s">
        <v>131</v>
      </c>
      <c r="B96" s="12"/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s="12" customFormat="1" x14ac:dyDescent="0.25">
      <c r="A98" s="21" t="s">
        <v>100</v>
      </c>
      <c r="C98" s="13"/>
      <c r="D98" s="13"/>
      <c r="E98" s="13"/>
    </row>
    <row r="99" spans="1:5" s="12" customFormat="1" x14ac:dyDescent="0.25">
      <c r="A99" s="60" t="s">
        <v>101</v>
      </c>
      <c r="B99" s="60"/>
      <c r="C99" s="60"/>
      <c r="D99" s="60"/>
      <c r="E99" s="22"/>
    </row>
    <row r="100" spans="1:5" s="12" customFormat="1" x14ac:dyDescent="0.25">
      <c r="A100" s="58" t="s">
        <v>102</v>
      </c>
      <c r="B100" s="58"/>
      <c r="C100" s="58"/>
      <c r="D100" s="58"/>
      <c r="E100" s="58"/>
    </row>
    <row r="101" spans="1:5" x14ac:dyDescent="0.25">
      <c r="A101" s="29" t="s">
        <v>133</v>
      </c>
      <c r="B101" s="22"/>
      <c r="C101" s="30"/>
      <c r="D101" s="30"/>
      <c r="E101" s="30"/>
    </row>
    <row r="102" spans="1:5" x14ac:dyDescent="0.25">
      <c r="A102" s="58"/>
      <c r="B102" s="58"/>
      <c r="C102" s="58"/>
      <c r="D102" s="58"/>
      <c r="E102" s="58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2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4.269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" customWidth="1"/>
  </cols>
  <sheetData>
    <row r="1" spans="1:5" ht="18.75" customHeight="1" x14ac:dyDescent="0.35">
      <c r="A1" s="10" t="s">
        <v>120</v>
      </c>
      <c r="B1" s="12"/>
      <c r="C1" s="13"/>
      <c r="D1" s="13"/>
      <c r="E1" s="13"/>
    </row>
    <row r="2" spans="1:5" ht="18.75" customHeight="1" x14ac:dyDescent="0.35">
      <c r="A2" s="10" t="s">
        <v>121</v>
      </c>
      <c r="B2" s="12"/>
      <c r="C2" s="13"/>
      <c r="D2" s="13"/>
      <c r="E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7" t="s">
        <v>137</v>
      </c>
    </row>
    <row r="4" spans="1:5" s="4" customFormat="1" ht="32.2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6" t="s">
        <v>8</v>
      </c>
    </row>
    <row r="5" spans="1:5" s="12" customFormat="1" x14ac:dyDescent="0.25">
      <c r="A5" s="3">
        <v>1</v>
      </c>
      <c r="B5" s="12" t="s">
        <v>11</v>
      </c>
      <c r="C5" s="12">
        <v>728</v>
      </c>
      <c r="D5" s="13">
        <v>1281</v>
      </c>
      <c r="E5" s="13">
        <v>187699</v>
      </c>
    </row>
    <row r="6" spans="1:5" s="12" customFormat="1" x14ac:dyDescent="0.25">
      <c r="A6" s="3">
        <v>2</v>
      </c>
      <c r="B6" s="12" t="s">
        <v>12</v>
      </c>
      <c r="C6" s="13">
        <v>10480</v>
      </c>
      <c r="D6" s="13">
        <v>21667</v>
      </c>
      <c r="E6" s="13">
        <v>3244403</v>
      </c>
    </row>
    <row r="7" spans="1:5" s="12" customFormat="1" x14ac:dyDescent="0.25">
      <c r="A7" s="3">
        <v>3</v>
      </c>
      <c r="B7" s="12" t="s">
        <v>13</v>
      </c>
      <c r="C7" s="13">
        <v>1186</v>
      </c>
      <c r="D7" s="13">
        <v>2329</v>
      </c>
      <c r="E7" s="13">
        <v>322073</v>
      </c>
    </row>
    <row r="8" spans="1:5" s="12" customFormat="1" x14ac:dyDescent="0.25">
      <c r="A8" s="3">
        <v>4</v>
      </c>
      <c r="B8" s="12" t="s">
        <v>14</v>
      </c>
      <c r="C8" s="13">
        <v>2238</v>
      </c>
      <c r="D8" s="13">
        <v>4088</v>
      </c>
      <c r="E8" s="13">
        <v>624060</v>
      </c>
    </row>
    <row r="9" spans="1:5" s="12" customFormat="1" x14ac:dyDescent="0.25">
      <c r="A9" s="3">
        <v>5</v>
      </c>
      <c r="B9" s="12" t="s">
        <v>15</v>
      </c>
      <c r="C9" s="13">
        <v>1981</v>
      </c>
      <c r="D9" s="13">
        <v>3802</v>
      </c>
      <c r="E9" s="13">
        <v>566833</v>
      </c>
    </row>
    <row r="10" spans="1:5" s="12" customFormat="1" x14ac:dyDescent="0.25">
      <c r="A10" s="3">
        <v>6</v>
      </c>
      <c r="B10" s="12" t="s">
        <v>16</v>
      </c>
      <c r="C10" s="12">
        <v>219</v>
      </c>
      <c r="D10" s="12">
        <v>419</v>
      </c>
      <c r="E10" s="13">
        <v>54853</v>
      </c>
    </row>
    <row r="11" spans="1:5" s="12" customFormat="1" x14ac:dyDescent="0.25">
      <c r="A11" s="3">
        <v>7</v>
      </c>
      <c r="B11" s="12" t="s">
        <v>17</v>
      </c>
      <c r="C11" s="13">
        <v>2805</v>
      </c>
      <c r="D11" s="13">
        <v>5244</v>
      </c>
      <c r="E11" s="13">
        <v>779104</v>
      </c>
    </row>
    <row r="12" spans="1:5" s="12" customFormat="1" x14ac:dyDescent="0.25">
      <c r="A12" s="3">
        <v>8</v>
      </c>
      <c r="B12" s="12" t="s">
        <v>18</v>
      </c>
      <c r="C12" s="12">
        <v>762</v>
      </c>
      <c r="D12" s="13">
        <v>1553</v>
      </c>
      <c r="E12" s="13">
        <v>204640</v>
      </c>
    </row>
    <row r="13" spans="1:5" s="12" customFormat="1" x14ac:dyDescent="0.25">
      <c r="A13" s="3">
        <v>9</v>
      </c>
      <c r="B13" s="12" t="s">
        <v>19</v>
      </c>
      <c r="C13" s="13">
        <v>1482</v>
      </c>
      <c r="D13" s="13">
        <v>2601</v>
      </c>
      <c r="E13" s="13">
        <v>407802</v>
      </c>
    </row>
    <row r="14" spans="1:5" s="12" customFormat="1" x14ac:dyDescent="0.25">
      <c r="A14" s="3">
        <v>10</v>
      </c>
      <c r="B14" s="12" t="s">
        <v>20</v>
      </c>
      <c r="C14" s="13">
        <v>1553</v>
      </c>
      <c r="D14" s="13">
        <v>3062</v>
      </c>
      <c r="E14" s="13">
        <v>469121</v>
      </c>
    </row>
    <row r="15" spans="1:5" s="12" customFormat="1" x14ac:dyDescent="0.25">
      <c r="A15" s="3">
        <v>11</v>
      </c>
      <c r="B15" s="12" t="s">
        <v>21</v>
      </c>
      <c r="C15" s="13">
        <v>2140</v>
      </c>
      <c r="D15" s="13">
        <v>4363</v>
      </c>
      <c r="E15" s="13">
        <v>708990</v>
      </c>
    </row>
    <row r="16" spans="1:5" s="12" customFormat="1" x14ac:dyDescent="0.25">
      <c r="A16" s="3">
        <v>12</v>
      </c>
      <c r="B16" s="12" t="s">
        <v>22</v>
      </c>
      <c r="C16" s="12">
        <v>540</v>
      </c>
      <c r="D16" s="13">
        <v>1105</v>
      </c>
      <c r="E16" s="13">
        <v>149439</v>
      </c>
    </row>
    <row r="17" spans="1:11" s="12" customFormat="1" x14ac:dyDescent="0.25">
      <c r="A17" s="3">
        <v>13</v>
      </c>
      <c r="B17" s="12" t="s">
        <v>23</v>
      </c>
      <c r="C17" s="13">
        <v>1413</v>
      </c>
      <c r="D17" s="13">
        <v>2695</v>
      </c>
      <c r="E17" s="13">
        <v>385827</v>
      </c>
    </row>
    <row r="18" spans="1:11" s="12" customFormat="1" x14ac:dyDescent="0.25">
      <c r="A18" s="3">
        <v>14</v>
      </c>
      <c r="B18" s="12" t="s">
        <v>24</v>
      </c>
      <c r="C18" s="13">
        <v>3576</v>
      </c>
      <c r="D18" s="13">
        <v>7635</v>
      </c>
      <c r="E18" s="13">
        <v>1188933</v>
      </c>
      <c r="K18" s="2"/>
    </row>
    <row r="19" spans="1:11" s="12" customFormat="1" x14ac:dyDescent="0.25">
      <c r="A19" s="3">
        <v>15</v>
      </c>
      <c r="B19" s="12" t="s">
        <v>25</v>
      </c>
      <c r="C19" s="12">
        <v>373</v>
      </c>
      <c r="D19" s="12">
        <v>717</v>
      </c>
      <c r="E19" s="13">
        <v>101161</v>
      </c>
    </row>
    <row r="20" spans="1:11" s="12" customFormat="1" x14ac:dyDescent="0.25">
      <c r="A20" s="3">
        <v>16</v>
      </c>
      <c r="B20" s="12" t="s">
        <v>26</v>
      </c>
      <c r="C20" s="12">
        <v>158</v>
      </c>
      <c r="D20" s="12">
        <v>266</v>
      </c>
      <c r="E20" s="13">
        <v>32685</v>
      </c>
    </row>
    <row r="21" spans="1:11" s="12" customFormat="1" x14ac:dyDescent="0.25">
      <c r="A21" s="3">
        <v>17</v>
      </c>
      <c r="B21" s="12" t="s">
        <v>27</v>
      </c>
      <c r="C21" s="12">
        <v>512</v>
      </c>
      <c r="D21" s="13">
        <v>1055</v>
      </c>
      <c r="E21" s="13">
        <v>131801</v>
      </c>
    </row>
    <row r="22" spans="1:11" s="12" customFormat="1" x14ac:dyDescent="0.25">
      <c r="A22" s="3">
        <v>18</v>
      </c>
      <c r="B22" s="12" t="s">
        <v>28</v>
      </c>
      <c r="C22" s="13">
        <v>2522</v>
      </c>
      <c r="D22" s="13">
        <v>4689</v>
      </c>
      <c r="E22" s="13">
        <v>644159</v>
      </c>
    </row>
    <row r="23" spans="1:11" s="12" customFormat="1" x14ac:dyDescent="0.25">
      <c r="A23" s="3">
        <v>19</v>
      </c>
      <c r="B23" s="12" t="s">
        <v>29</v>
      </c>
      <c r="C23" s="13">
        <v>10951</v>
      </c>
      <c r="D23" s="13">
        <v>22397</v>
      </c>
      <c r="E23" s="13">
        <v>3864220.36</v>
      </c>
    </row>
    <row r="24" spans="1:11" s="12" customFormat="1" x14ac:dyDescent="0.25">
      <c r="A24" s="3">
        <v>21</v>
      </c>
      <c r="B24" s="12" t="s">
        <v>30</v>
      </c>
      <c r="C24" s="13">
        <v>1257</v>
      </c>
      <c r="D24" s="13">
        <v>2356</v>
      </c>
      <c r="E24" s="13">
        <v>313565</v>
      </c>
    </row>
    <row r="25" spans="1:11" s="12" customFormat="1" x14ac:dyDescent="0.25">
      <c r="A25" s="3">
        <v>22</v>
      </c>
      <c r="B25" s="12" t="s">
        <v>31</v>
      </c>
      <c r="C25" s="12">
        <v>731</v>
      </c>
      <c r="D25" s="13">
        <v>1512</v>
      </c>
      <c r="E25" s="13">
        <v>204129</v>
      </c>
    </row>
    <row r="26" spans="1:11" s="12" customFormat="1" x14ac:dyDescent="0.25">
      <c r="A26" s="3">
        <v>23</v>
      </c>
      <c r="B26" s="12" t="s">
        <v>32</v>
      </c>
      <c r="C26" s="12">
        <v>627</v>
      </c>
      <c r="D26" s="13">
        <v>1236</v>
      </c>
      <c r="E26" s="13">
        <v>162327</v>
      </c>
    </row>
    <row r="27" spans="1:11" s="12" customFormat="1" x14ac:dyDescent="0.25">
      <c r="A27" s="3">
        <v>24</v>
      </c>
      <c r="B27" s="12" t="s">
        <v>33</v>
      </c>
      <c r="C27" s="13">
        <v>1727</v>
      </c>
      <c r="D27" s="13">
        <v>3536</v>
      </c>
      <c r="E27" s="13">
        <v>482702</v>
      </c>
    </row>
    <row r="28" spans="1:11" s="12" customFormat="1" x14ac:dyDescent="0.25">
      <c r="A28" s="3">
        <v>25</v>
      </c>
      <c r="B28" s="12" t="s">
        <v>34</v>
      </c>
      <c r="C28" s="13">
        <v>1367</v>
      </c>
      <c r="D28" s="13">
        <v>2569</v>
      </c>
      <c r="E28" s="13">
        <v>347153</v>
      </c>
    </row>
    <row r="29" spans="1:11" s="12" customFormat="1" x14ac:dyDescent="0.25">
      <c r="A29" s="3">
        <v>27</v>
      </c>
      <c r="B29" s="12" t="s">
        <v>35</v>
      </c>
      <c r="C29" s="13">
        <v>61602</v>
      </c>
      <c r="D29" s="13">
        <v>112190</v>
      </c>
      <c r="E29" s="13">
        <v>19072249.100000001</v>
      </c>
    </row>
    <row r="30" spans="1:11" s="12" customFormat="1" x14ac:dyDescent="0.25">
      <c r="A30" s="3">
        <v>28</v>
      </c>
      <c r="B30" s="12" t="s">
        <v>36</v>
      </c>
      <c r="C30" s="13">
        <v>448</v>
      </c>
      <c r="D30" s="13">
        <v>823</v>
      </c>
      <c r="E30" s="13">
        <v>111447</v>
      </c>
    </row>
    <row r="31" spans="1:11" s="12" customFormat="1" x14ac:dyDescent="0.25">
      <c r="A31" s="3">
        <v>29</v>
      </c>
      <c r="B31" s="12" t="s">
        <v>37</v>
      </c>
      <c r="C31" s="13">
        <v>1027</v>
      </c>
      <c r="D31" s="13">
        <v>2148</v>
      </c>
      <c r="E31" s="13">
        <v>293279</v>
      </c>
    </row>
    <row r="32" spans="1:11" s="12" customFormat="1" x14ac:dyDescent="0.25">
      <c r="A32" s="3">
        <v>30</v>
      </c>
      <c r="B32" s="12" t="s">
        <v>38</v>
      </c>
      <c r="C32" s="13">
        <v>1275</v>
      </c>
      <c r="D32" s="13">
        <v>2401</v>
      </c>
      <c r="E32" s="13">
        <v>338897</v>
      </c>
    </row>
    <row r="33" spans="1:5" s="12" customFormat="1" x14ac:dyDescent="0.25">
      <c r="A33" s="3">
        <v>31</v>
      </c>
      <c r="B33" s="12" t="s">
        <v>39</v>
      </c>
      <c r="C33" s="13">
        <v>2393</v>
      </c>
      <c r="D33" s="13">
        <v>4358</v>
      </c>
      <c r="E33" s="13">
        <v>641943</v>
      </c>
    </row>
    <row r="34" spans="1:5" s="12" customFormat="1" x14ac:dyDescent="0.25">
      <c r="A34" s="3">
        <v>32</v>
      </c>
      <c r="B34" s="12" t="s">
        <v>40</v>
      </c>
      <c r="C34" s="13">
        <v>351</v>
      </c>
      <c r="D34" s="13">
        <v>710</v>
      </c>
      <c r="E34" s="13">
        <v>99151</v>
      </c>
    </row>
    <row r="35" spans="1:5" s="12" customFormat="1" x14ac:dyDescent="0.25">
      <c r="A35" s="3">
        <v>33</v>
      </c>
      <c r="B35" s="12" t="s">
        <v>41</v>
      </c>
      <c r="C35" s="12">
        <v>899</v>
      </c>
      <c r="D35" s="13">
        <v>1527</v>
      </c>
      <c r="E35" s="13">
        <v>225714</v>
      </c>
    </row>
    <row r="36" spans="1:5" s="12" customFormat="1" x14ac:dyDescent="0.25">
      <c r="A36" s="3">
        <v>34</v>
      </c>
      <c r="B36" s="12" t="s">
        <v>42</v>
      </c>
      <c r="C36" s="13">
        <v>1973</v>
      </c>
      <c r="D36" s="13">
        <v>4246</v>
      </c>
      <c r="E36" s="13">
        <v>598204</v>
      </c>
    </row>
    <row r="37" spans="1:5" s="12" customFormat="1" x14ac:dyDescent="0.25">
      <c r="A37" s="3">
        <v>35</v>
      </c>
      <c r="B37" s="12" t="s">
        <v>43</v>
      </c>
      <c r="C37" s="13">
        <v>164</v>
      </c>
      <c r="D37" s="13">
        <v>372</v>
      </c>
      <c r="E37" s="13">
        <v>47008</v>
      </c>
    </row>
    <row r="38" spans="1:5" s="12" customFormat="1" x14ac:dyDescent="0.25">
      <c r="A38" s="3">
        <v>36</v>
      </c>
      <c r="B38" s="12" t="s">
        <v>44</v>
      </c>
      <c r="C38" s="12">
        <v>746</v>
      </c>
      <c r="D38" s="13">
        <v>1226</v>
      </c>
      <c r="E38" s="13">
        <v>170284</v>
      </c>
    </row>
    <row r="39" spans="1:5" s="12" customFormat="1" x14ac:dyDescent="0.25">
      <c r="A39" s="3">
        <v>37</v>
      </c>
      <c r="B39" s="12" t="s">
        <v>45</v>
      </c>
      <c r="C39" s="12">
        <v>245</v>
      </c>
      <c r="D39" s="13">
        <v>477</v>
      </c>
      <c r="E39" s="13">
        <v>61713</v>
      </c>
    </row>
    <row r="40" spans="1:5" s="12" customFormat="1" x14ac:dyDescent="0.25">
      <c r="A40" s="3">
        <v>38</v>
      </c>
      <c r="B40" s="12" t="s">
        <v>46</v>
      </c>
      <c r="C40" s="12">
        <v>343</v>
      </c>
      <c r="D40" s="12">
        <v>697</v>
      </c>
      <c r="E40" s="13">
        <v>91351</v>
      </c>
    </row>
    <row r="41" spans="1:5" s="12" customFormat="1" x14ac:dyDescent="0.25">
      <c r="A41" s="3">
        <v>39</v>
      </c>
      <c r="B41" s="12" t="s">
        <v>47</v>
      </c>
      <c r="C41" s="12">
        <v>139</v>
      </c>
      <c r="D41" s="12">
        <v>265</v>
      </c>
      <c r="E41" s="13">
        <v>35993</v>
      </c>
    </row>
    <row r="42" spans="1:5" s="12" customFormat="1" x14ac:dyDescent="0.25">
      <c r="A42" s="3">
        <v>40</v>
      </c>
      <c r="B42" s="12" t="s">
        <v>48</v>
      </c>
      <c r="C42" s="12">
        <v>673</v>
      </c>
      <c r="D42" s="13">
        <v>1300</v>
      </c>
      <c r="E42" s="13">
        <v>182902</v>
      </c>
    </row>
    <row r="43" spans="1:5" s="12" customFormat="1" x14ac:dyDescent="0.25">
      <c r="A43" s="3">
        <v>41</v>
      </c>
      <c r="B43" s="12" t="s">
        <v>49</v>
      </c>
      <c r="C43" s="12">
        <v>167</v>
      </c>
      <c r="D43" s="13">
        <v>317</v>
      </c>
      <c r="E43" s="13">
        <v>40955</v>
      </c>
    </row>
    <row r="44" spans="1:5" s="12" customFormat="1" x14ac:dyDescent="0.25">
      <c r="A44" s="3">
        <v>42</v>
      </c>
      <c r="B44" s="12" t="s">
        <v>50</v>
      </c>
      <c r="C44" s="13">
        <v>1191</v>
      </c>
      <c r="D44" s="13">
        <v>2557</v>
      </c>
      <c r="E44" s="13">
        <v>332890</v>
      </c>
    </row>
    <row r="45" spans="1:5" s="12" customFormat="1" x14ac:dyDescent="0.25">
      <c r="A45" s="3">
        <v>43</v>
      </c>
      <c r="B45" s="12" t="s">
        <v>51</v>
      </c>
      <c r="C45" s="13">
        <v>977</v>
      </c>
      <c r="D45" s="13">
        <v>1929</v>
      </c>
      <c r="E45" s="13">
        <v>248883</v>
      </c>
    </row>
    <row r="46" spans="1:5" s="12" customFormat="1" x14ac:dyDescent="0.25">
      <c r="A46" s="3">
        <v>44</v>
      </c>
      <c r="B46" s="12" t="s">
        <v>52</v>
      </c>
      <c r="C46" s="13">
        <v>149</v>
      </c>
      <c r="D46" s="13">
        <v>296</v>
      </c>
      <c r="E46" s="13">
        <v>50267</v>
      </c>
    </row>
    <row r="47" spans="1:5" s="12" customFormat="1" x14ac:dyDescent="0.25">
      <c r="A47" s="3">
        <v>45</v>
      </c>
      <c r="B47" s="12" t="s">
        <v>53</v>
      </c>
      <c r="C47" s="12">
        <v>279</v>
      </c>
      <c r="D47" s="12">
        <v>593</v>
      </c>
      <c r="E47" s="13">
        <v>71333</v>
      </c>
    </row>
    <row r="48" spans="1:5" s="12" customFormat="1" x14ac:dyDescent="0.25">
      <c r="A48" s="3">
        <v>46</v>
      </c>
      <c r="B48" s="12" t="s">
        <v>54</v>
      </c>
      <c r="C48" s="12">
        <v>980</v>
      </c>
      <c r="D48" s="13">
        <v>1931</v>
      </c>
      <c r="E48" s="13">
        <v>274765</v>
      </c>
    </row>
    <row r="49" spans="1:5" s="12" customFormat="1" x14ac:dyDescent="0.25">
      <c r="A49" s="3">
        <v>47</v>
      </c>
      <c r="B49" s="12" t="s">
        <v>55</v>
      </c>
      <c r="C49" s="13">
        <v>789</v>
      </c>
      <c r="D49" s="13">
        <v>1645</v>
      </c>
      <c r="E49" s="13">
        <v>209826</v>
      </c>
    </row>
    <row r="50" spans="1:5" s="12" customFormat="1" x14ac:dyDescent="0.25">
      <c r="A50" s="3">
        <v>48</v>
      </c>
      <c r="B50" s="12" t="s">
        <v>56</v>
      </c>
      <c r="C50" s="13">
        <v>1258</v>
      </c>
      <c r="D50" s="13">
        <v>2372</v>
      </c>
      <c r="E50" s="13">
        <v>326885.23</v>
      </c>
    </row>
    <row r="51" spans="1:5" s="12" customFormat="1" x14ac:dyDescent="0.25">
      <c r="A51" s="3">
        <v>49</v>
      </c>
      <c r="B51" s="12" t="s">
        <v>57</v>
      </c>
      <c r="C51" s="13">
        <v>1244</v>
      </c>
      <c r="D51" s="13">
        <v>2276</v>
      </c>
      <c r="E51" s="13">
        <v>307947</v>
      </c>
    </row>
    <row r="52" spans="1:5" s="12" customFormat="1" x14ac:dyDescent="0.25">
      <c r="A52" s="3">
        <v>50</v>
      </c>
      <c r="B52" s="12" t="s">
        <v>58</v>
      </c>
      <c r="C52" s="13">
        <v>2018</v>
      </c>
      <c r="D52" s="13">
        <v>4446</v>
      </c>
      <c r="E52" s="13">
        <v>604724</v>
      </c>
    </row>
    <row r="53" spans="1:5" s="12" customFormat="1" x14ac:dyDescent="0.25">
      <c r="A53" s="3">
        <v>51</v>
      </c>
      <c r="B53" s="12" t="s">
        <v>59</v>
      </c>
      <c r="C53" s="13">
        <v>265</v>
      </c>
      <c r="D53" s="13">
        <v>545</v>
      </c>
      <c r="E53" s="13">
        <v>64739</v>
      </c>
    </row>
    <row r="54" spans="1:5" s="12" customFormat="1" x14ac:dyDescent="0.25">
      <c r="A54" s="3">
        <v>52</v>
      </c>
      <c r="B54" s="12" t="s">
        <v>60</v>
      </c>
      <c r="C54" s="12">
        <v>928</v>
      </c>
      <c r="D54" s="13">
        <v>1921</v>
      </c>
      <c r="E54" s="13">
        <v>273412</v>
      </c>
    </row>
    <row r="55" spans="1:5" s="12" customFormat="1" x14ac:dyDescent="0.25">
      <c r="A55" s="3">
        <v>53</v>
      </c>
      <c r="B55" s="12" t="s">
        <v>61</v>
      </c>
      <c r="C55" s="13">
        <v>796</v>
      </c>
      <c r="D55" s="13">
        <v>1696</v>
      </c>
      <c r="E55" s="13">
        <v>249258</v>
      </c>
    </row>
    <row r="56" spans="1:5" s="12" customFormat="1" x14ac:dyDescent="0.25">
      <c r="A56" s="3">
        <v>54</v>
      </c>
      <c r="B56" s="12" t="s">
        <v>62</v>
      </c>
      <c r="C56" s="12">
        <v>315</v>
      </c>
      <c r="D56" s="13">
        <v>676</v>
      </c>
      <c r="E56" s="13">
        <v>91186</v>
      </c>
    </row>
    <row r="57" spans="1:5" s="12" customFormat="1" x14ac:dyDescent="0.25">
      <c r="A57" s="3">
        <v>55</v>
      </c>
      <c r="B57" s="12" t="s">
        <v>63</v>
      </c>
      <c r="C57" s="13">
        <v>6404</v>
      </c>
      <c r="D57" s="13">
        <v>12864</v>
      </c>
      <c r="E57" s="13">
        <v>1998067</v>
      </c>
    </row>
    <row r="58" spans="1:5" s="12" customFormat="1" x14ac:dyDescent="0.25">
      <c r="A58" s="3">
        <v>56</v>
      </c>
      <c r="B58" s="12" t="s">
        <v>64</v>
      </c>
      <c r="C58" s="13">
        <v>2030</v>
      </c>
      <c r="D58" s="13">
        <v>3977</v>
      </c>
      <c r="E58" s="13">
        <v>541062</v>
      </c>
    </row>
    <row r="59" spans="1:5" s="12" customFormat="1" x14ac:dyDescent="0.25">
      <c r="A59" s="3">
        <v>57</v>
      </c>
      <c r="B59" s="12" t="s">
        <v>65</v>
      </c>
      <c r="C59" s="13">
        <v>555</v>
      </c>
      <c r="D59" s="13">
        <v>1046</v>
      </c>
      <c r="E59" s="13">
        <v>136401</v>
      </c>
    </row>
    <row r="60" spans="1:5" s="12" customFormat="1" x14ac:dyDescent="0.25">
      <c r="A60" s="3">
        <v>58</v>
      </c>
      <c r="B60" s="12" t="s">
        <v>66</v>
      </c>
      <c r="C60" s="13">
        <v>1585</v>
      </c>
      <c r="D60" s="13">
        <v>2933</v>
      </c>
      <c r="E60" s="13">
        <v>418592</v>
      </c>
    </row>
    <row r="61" spans="1:5" s="12" customFormat="1" x14ac:dyDescent="0.25">
      <c r="A61" s="3">
        <v>59</v>
      </c>
      <c r="B61" s="12" t="s">
        <v>67</v>
      </c>
      <c r="C61" s="13">
        <v>322</v>
      </c>
      <c r="D61" s="13">
        <v>678</v>
      </c>
      <c r="E61" s="13">
        <v>95357</v>
      </c>
    </row>
    <row r="62" spans="1:5" s="12" customFormat="1" x14ac:dyDescent="0.25">
      <c r="A62" s="3">
        <v>60</v>
      </c>
      <c r="B62" s="12" t="s">
        <v>68</v>
      </c>
      <c r="C62" s="13">
        <v>1639</v>
      </c>
      <c r="D62" s="13">
        <v>3321</v>
      </c>
      <c r="E62" s="13">
        <v>483021</v>
      </c>
    </row>
    <row r="63" spans="1:5" s="12" customFormat="1" x14ac:dyDescent="0.25">
      <c r="A63" s="3">
        <v>61</v>
      </c>
      <c r="B63" s="2" t="s">
        <v>126</v>
      </c>
      <c r="C63" s="13">
        <v>570</v>
      </c>
      <c r="D63" s="13">
        <v>1081</v>
      </c>
      <c r="E63" s="13">
        <v>148905</v>
      </c>
    </row>
    <row r="64" spans="1:5" s="12" customFormat="1" x14ac:dyDescent="0.25">
      <c r="A64" s="3">
        <v>62</v>
      </c>
      <c r="B64" s="12" t="s">
        <v>70</v>
      </c>
      <c r="C64" s="13">
        <v>33555</v>
      </c>
      <c r="D64" s="13">
        <v>67122</v>
      </c>
      <c r="E64" s="13">
        <v>11241421.449999999</v>
      </c>
    </row>
    <row r="65" spans="1:5" s="12" customFormat="1" x14ac:dyDescent="0.25">
      <c r="A65" s="3">
        <v>63</v>
      </c>
      <c r="B65" s="12" t="s">
        <v>71</v>
      </c>
      <c r="C65" s="13">
        <v>151</v>
      </c>
      <c r="D65" s="13">
        <v>331</v>
      </c>
      <c r="E65" s="13">
        <v>43428</v>
      </c>
    </row>
    <row r="66" spans="1:5" s="12" customFormat="1" x14ac:dyDescent="0.25">
      <c r="A66" s="3">
        <v>64</v>
      </c>
      <c r="B66" s="12" t="s">
        <v>72</v>
      </c>
      <c r="C66" s="12">
        <v>531</v>
      </c>
      <c r="D66" s="13">
        <v>1116</v>
      </c>
      <c r="E66" s="13">
        <v>142959</v>
      </c>
    </row>
    <row r="67" spans="1:5" s="12" customFormat="1" x14ac:dyDescent="0.25">
      <c r="A67" s="3">
        <v>65</v>
      </c>
      <c r="B67" s="12" t="s">
        <v>73</v>
      </c>
      <c r="C67" s="12">
        <v>580</v>
      </c>
      <c r="D67" s="13">
        <v>1172</v>
      </c>
      <c r="E67" s="13">
        <v>149817</v>
      </c>
    </row>
    <row r="68" spans="1:5" s="12" customFormat="1" x14ac:dyDescent="0.25">
      <c r="A68" s="3">
        <v>66</v>
      </c>
      <c r="B68" s="12" t="s">
        <v>74</v>
      </c>
      <c r="C68" s="13">
        <v>1772</v>
      </c>
      <c r="D68" s="13">
        <v>3970</v>
      </c>
      <c r="E68" s="13">
        <v>594151</v>
      </c>
    </row>
    <row r="69" spans="1:5" s="12" customFormat="1" x14ac:dyDescent="0.25">
      <c r="A69" s="3">
        <v>67</v>
      </c>
      <c r="B69" s="12" t="s">
        <v>75</v>
      </c>
      <c r="C69" s="13">
        <v>306</v>
      </c>
      <c r="D69" s="13">
        <v>616</v>
      </c>
      <c r="E69" s="13">
        <v>81986</v>
      </c>
    </row>
    <row r="70" spans="1:5" s="12" customFormat="1" x14ac:dyDescent="0.25">
      <c r="A70" s="3">
        <v>68</v>
      </c>
      <c r="B70" s="12" t="s">
        <v>76</v>
      </c>
      <c r="C70" s="12">
        <v>466</v>
      </c>
      <c r="D70" s="12">
        <v>987</v>
      </c>
      <c r="E70" s="13">
        <v>119665</v>
      </c>
    </row>
    <row r="71" spans="1:5" s="12" customFormat="1" x14ac:dyDescent="0.25">
      <c r="A71" s="3">
        <v>69</v>
      </c>
      <c r="B71" s="12" t="s">
        <v>77</v>
      </c>
      <c r="C71" s="13">
        <v>11739</v>
      </c>
      <c r="D71" s="13">
        <v>19330</v>
      </c>
      <c r="E71" s="13">
        <v>3004425</v>
      </c>
    </row>
    <row r="72" spans="1:5" s="12" customFormat="1" x14ac:dyDescent="0.25">
      <c r="A72" s="3">
        <v>70</v>
      </c>
      <c r="B72" s="12" t="s">
        <v>78</v>
      </c>
      <c r="C72" s="13">
        <v>2653</v>
      </c>
      <c r="D72" s="13">
        <v>5975</v>
      </c>
      <c r="E72" s="13">
        <v>863822</v>
      </c>
    </row>
    <row r="73" spans="1:5" s="12" customFormat="1" x14ac:dyDescent="0.25">
      <c r="A73" s="3">
        <v>71</v>
      </c>
      <c r="B73" s="12" t="s">
        <v>79</v>
      </c>
      <c r="C73" s="13">
        <v>2308</v>
      </c>
      <c r="D73" s="13">
        <v>5604</v>
      </c>
      <c r="E73" s="13">
        <v>812225</v>
      </c>
    </row>
    <row r="74" spans="1:5" s="12" customFormat="1" x14ac:dyDescent="0.25">
      <c r="A74" s="3">
        <v>72</v>
      </c>
      <c r="B74" s="12" t="s">
        <v>80</v>
      </c>
      <c r="C74" s="13">
        <v>418</v>
      </c>
      <c r="D74" s="13">
        <v>848</v>
      </c>
      <c r="E74" s="13">
        <v>112133</v>
      </c>
    </row>
    <row r="75" spans="1:5" s="12" customFormat="1" x14ac:dyDescent="0.25">
      <c r="A75" s="3">
        <v>73</v>
      </c>
      <c r="B75" s="12" t="s">
        <v>81</v>
      </c>
      <c r="C75" s="13">
        <v>6043</v>
      </c>
      <c r="D75" s="13">
        <v>14119</v>
      </c>
      <c r="E75" s="13">
        <v>2136875</v>
      </c>
    </row>
    <row r="76" spans="1:5" s="12" customFormat="1" x14ac:dyDescent="0.25">
      <c r="A76" s="3">
        <v>74</v>
      </c>
      <c r="B76" s="12" t="s">
        <v>127</v>
      </c>
      <c r="C76" s="13">
        <v>2781</v>
      </c>
      <c r="D76" s="13">
        <v>5877</v>
      </c>
      <c r="E76" s="13">
        <v>835023</v>
      </c>
    </row>
    <row r="77" spans="1:5" s="12" customFormat="1" x14ac:dyDescent="0.25">
      <c r="A77" s="3">
        <v>75</v>
      </c>
      <c r="B77" s="12" t="s">
        <v>83</v>
      </c>
      <c r="C77" s="13">
        <v>324</v>
      </c>
      <c r="D77" s="13">
        <v>630</v>
      </c>
      <c r="E77" s="13">
        <v>86075</v>
      </c>
    </row>
    <row r="78" spans="1:5" s="12" customFormat="1" x14ac:dyDescent="0.25">
      <c r="A78" s="3">
        <v>76</v>
      </c>
      <c r="B78" s="12" t="s">
        <v>84</v>
      </c>
      <c r="C78" s="12">
        <v>442</v>
      </c>
      <c r="D78" s="12">
        <v>848</v>
      </c>
      <c r="E78" s="13">
        <v>117881</v>
      </c>
    </row>
    <row r="79" spans="1:5" s="12" customFormat="1" x14ac:dyDescent="0.25">
      <c r="A79" s="3">
        <v>77</v>
      </c>
      <c r="B79" s="12" t="s">
        <v>85</v>
      </c>
      <c r="C79" s="12">
        <v>933</v>
      </c>
      <c r="D79" s="13">
        <v>1758</v>
      </c>
      <c r="E79" s="13">
        <v>226065</v>
      </c>
    </row>
    <row r="80" spans="1:5" s="12" customFormat="1" x14ac:dyDescent="0.25">
      <c r="A80" s="3">
        <v>78</v>
      </c>
      <c r="B80" s="12" t="s">
        <v>86</v>
      </c>
      <c r="C80" s="12">
        <v>199</v>
      </c>
      <c r="D80" s="13">
        <v>420</v>
      </c>
      <c r="E80" s="13">
        <v>56906</v>
      </c>
    </row>
    <row r="81" spans="1:5" s="12" customFormat="1" x14ac:dyDescent="0.25">
      <c r="A81" s="3">
        <v>79</v>
      </c>
      <c r="B81" s="12" t="s">
        <v>87</v>
      </c>
      <c r="C81" s="12">
        <v>592</v>
      </c>
      <c r="D81" s="13">
        <v>1094</v>
      </c>
      <c r="E81" s="13">
        <v>145609</v>
      </c>
    </row>
    <row r="82" spans="1:5" s="12" customFormat="1" x14ac:dyDescent="0.25">
      <c r="A82" s="3">
        <v>80</v>
      </c>
      <c r="B82" s="12" t="s">
        <v>88</v>
      </c>
      <c r="C82" s="12">
        <v>806</v>
      </c>
      <c r="D82" s="13">
        <v>1630</v>
      </c>
      <c r="E82" s="13">
        <v>205114</v>
      </c>
    </row>
    <row r="83" spans="1:5" s="12" customFormat="1" x14ac:dyDescent="0.25">
      <c r="A83" s="3">
        <v>82</v>
      </c>
      <c r="B83" s="12" t="s">
        <v>89</v>
      </c>
      <c r="C83" s="13">
        <v>5351</v>
      </c>
      <c r="D83" s="13">
        <v>10553</v>
      </c>
      <c r="E83" s="13">
        <v>1625194</v>
      </c>
    </row>
    <row r="84" spans="1:5" s="12" customFormat="1" x14ac:dyDescent="0.25">
      <c r="A84" s="3">
        <v>83</v>
      </c>
      <c r="B84" s="12" t="s">
        <v>90</v>
      </c>
      <c r="C84" s="13">
        <v>327</v>
      </c>
      <c r="D84" s="13">
        <v>733</v>
      </c>
      <c r="E84" s="13">
        <v>96620</v>
      </c>
    </row>
    <row r="85" spans="1:5" s="12" customFormat="1" x14ac:dyDescent="0.25">
      <c r="A85" s="3">
        <v>84</v>
      </c>
      <c r="B85" s="12" t="s">
        <v>91</v>
      </c>
      <c r="C85" s="12">
        <v>326</v>
      </c>
      <c r="D85" s="12">
        <v>635</v>
      </c>
      <c r="E85" s="13">
        <v>90013</v>
      </c>
    </row>
    <row r="86" spans="1:5" s="12" customFormat="1" x14ac:dyDescent="0.25">
      <c r="A86" s="3">
        <v>85</v>
      </c>
      <c r="B86" s="12" t="s">
        <v>92</v>
      </c>
      <c r="C86" s="13">
        <v>1744</v>
      </c>
      <c r="D86" s="13">
        <v>3099</v>
      </c>
      <c r="E86" s="13">
        <v>448265</v>
      </c>
    </row>
    <row r="87" spans="1:5" s="12" customFormat="1" x14ac:dyDescent="0.25">
      <c r="A87" s="3">
        <v>86</v>
      </c>
      <c r="B87" s="12" t="s">
        <v>93</v>
      </c>
      <c r="C87" s="13">
        <v>2775</v>
      </c>
      <c r="D87" s="13">
        <v>5627</v>
      </c>
      <c r="E87" s="13">
        <v>818427</v>
      </c>
    </row>
    <row r="88" spans="1:5" s="12" customFormat="1" x14ac:dyDescent="0.25">
      <c r="A88" s="14">
        <v>87</v>
      </c>
      <c r="B88" s="15" t="s">
        <v>94</v>
      </c>
      <c r="C88" s="13">
        <v>328</v>
      </c>
      <c r="D88" s="13">
        <v>604</v>
      </c>
      <c r="E88" s="13">
        <v>82356</v>
      </c>
    </row>
    <row r="89" spans="1:5" s="12" customFormat="1" x14ac:dyDescent="0.25">
      <c r="A89" s="14">
        <v>88</v>
      </c>
      <c r="B89" s="15" t="s">
        <v>95</v>
      </c>
      <c r="C89" s="12">
        <v>28</v>
      </c>
      <c r="D89" s="12">
        <v>75</v>
      </c>
      <c r="E89" s="13">
        <v>7696</v>
      </c>
    </row>
    <row r="90" spans="1:5" s="12" customFormat="1" x14ac:dyDescent="0.25">
      <c r="A90" s="14">
        <v>92</v>
      </c>
      <c r="B90" s="15" t="s">
        <v>96</v>
      </c>
      <c r="C90" s="13">
        <v>1247</v>
      </c>
      <c r="D90" s="13">
        <v>2444</v>
      </c>
      <c r="E90" s="13">
        <v>446517</v>
      </c>
    </row>
    <row r="91" spans="1:5" s="12" customFormat="1" x14ac:dyDescent="0.25">
      <c r="A91" s="14" t="s">
        <v>128</v>
      </c>
      <c r="B91" s="15" t="s">
        <v>97</v>
      </c>
      <c r="C91" s="13">
        <v>1619</v>
      </c>
      <c r="D91" s="13">
        <v>3444</v>
      </c>
      <c r="E91" s="13">
        <v>698105</v>
      </c>
    </row>
    <row r="92" spans="1:5" s="12" customFormat="1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2" customFormat="1" ht="13" x14ac:dyDescent="0.3">
      <c r="A93" s="9"/>
      <c r="B93" s="16" t="s">
        <v>129</v>
      </c>
      <c r="C93" s="7">
        <f>SUM(C5:C92)</f>
        <v>228411</v>
      </c>
      <c r="D93" s="7">
        <f>SUM(D5:D92)</f>
        <v>444678</v>
      </c>
      <c r="E93" s="7">
        <f>SUM(E5:E92)</f>
        <v>69805063.140000001</v>
      </c>
    </row>
    <row r="94" spans="1:5" s="16" customFormat="1" ht="13" x14ac:dyDescent="0.3">
      <c r="A94" s="9"/>
      <c r="C94" s="7"/>
      <c r="D94" s="7"/>
      <c r="E94" s="7"/>
    </row>
    <row r="95" spans="1:5" s="16" customFormat="1" ht="13" x14ac:dyDescent="0.3">
      <c r="A95" s="9" t="s">
        <v>130</v>
      </c>
      <c r="B95" s="12"/>
      <c r="C95" s="13"/>
      <c r="D95" s="13"/>
      <c r="E95" s="13"/>
    </row>
    <row r="96" spans="1:5" s="16" customFormat="1" ht="13" x14ac:dyDescent="0.3">
      <c r="A96" s="12" t="s">
        <v>131</v>
      </c>
      <c r="B96" s="12"/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s="12" customFormat="1" x14ac:dyDescent="0.25">
      <c r="A98" s="21" t="s">
        <v>100</v>
      </c>
      <c r="C98" s="13"/>
      <c r="D98" s="13"/>
      <c r="E98" s="13"/>
    </row>
    <row r="99" spans="1:5" s="12" customFormat="1" x14ac:dyDescent="0.25">
      <c r="A99" s="60" t="s">
        <v>101</v>
      </c>
      <c r="B99" s="60"/>
      <c r="C99" s="60"/>
      <c r="D99" s="60"/>
      <c r="E99" s="22"/>
    </row>
    <row r="100" spans="1:5" x14ac:dyDescent="0.25">
      <c r="A100" s="58" t="s">
        <v>102</v>
      </c>
      <c r="B100" s="58"/>
      <c r="C100" s="58"/>
      <c r="D100" s="58"/>
      <c r="E100" s="58"/>
    </row>
    <row r="101" spans="1:5" x14ac:dyDescent="0.25">
      <c r="A101" s="29" t="s">
        <v>133</v>
      </c>
      <c r="B101" s="22"/>
      <c r="C101" s="30"/>
      <c r="D101" s="30"/>
      <c r="E101" s="30"/>
    </row>
    <row r="102" spans="1:5" x14ac:dyDescent="0.25">
      <c r="A102" s="58"/>
      <c r="B102" s="58"/>
      <c r="C102" s="58"/>
      <c r="D102" s="58"/>
      <c r="E102" s="58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2"/>
  <sheetViews>
    <sheetView workbookViewId="0">
      <pane ySplit="4" topLeftCell="A14" activePane="bottomLeft" state="frozen"/>
      <selection pane="bottomLeft" activeCell="B4" sqref="B4"/>
    </sheetView>
  </sheetViews>
  <sheetFormatPr defaultRowHeight="12.5" x14ac:dyDescent="0.25"/>
  <cols>
    <col min="1" max="1" width="12.4531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8" customWidth="1"/>
  </cols>
  <sheetData>
    <row r="1" spans="1:5" ht="18.75" customHeight="1" x14ac:dyDescent="0.35">
      <c r="A1" s="10" t="s">
        <v>120</v>
      </c>
      <c r="B1" s="12"/>
      <c r="C1" s="13"/>
      <c r="D1" s="13"/>
    </row>
    <row r="2" spans="1:5" ht="18.75" customHeight="1" x14ac:dyDescent="0.35">
      <c r="A2" s="10" t="s">
        <v>121</v>
      </c>
      <c r="B2" s="12"/>
      <c r="C2" s="13"/>
      <c r="D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19" t="s">
        <v>138</v>
      </c>
    </row>
    <row r="4" spans="1:5" s="4" customFormat="1" ht="33.7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20" t="s">
        <v>8</v>
      </c>
    </row>
    <row r="5" spans="1:5" s="12" customFormat="1" x14ac:dyDescent="0.25">
      <c r="A5" s="3">
        <v>1</v>
      </c>
      <c r="B5" s="12" t="s">
        <v>11</v>
      </c>
      <c r="C5" s="12">
        <v>729</v>
      </c>
      <c r="D5" s="13">
        <v>1282</v>
      </c>
      <c r="E5" s="13">
        <v>183523</v>
      </c>
    </row>
    <row r="6" spans="1:5" s="12" customFormat="1" x14ac:dyDescent="0.25">
      <c r="A6" s="3">
        <v>2</v>
      </c>
      <c r="B6" s="12" t="s">
        <v>12</v>
      </c>
      <c r="C6" s="13">
        <v>10482</v>
      </c>
      <c r="D6" s="13">
        <v>21708</v>
      </c>
      <c r="E6" s="13">
        <v>3225518</v>
      </c>
    </row>
    <row r="7" spans="1:5" s="12" customFormat="1" x14ac:dyDescent="0.25">
      <c r="A7" s="3">
        <v>3</v>
      </c>
      <c r="B7" s="12" t="s">
        <v>13</v>
      </c>
      <c r="C7" s="13">
        <v>1190</v>
      </c>
      <c r="D7" s="13">
        <v>2298</v>
      </c>
      <c r="E7" s="13">
        <v>317062</v>
      </c>
    </row>
    <row r="8" spans="1:5" s="12" customFormat="1" x14ac:dyDescent="0.25">
      <c r="A8" s="3">
        <v>4</v>
      </c>
      <c r="B8" s="12" t="s">
        <v>14</v>
      </c>
      <c r="C8" s="13">
        <v>2235</v>
      </c>
      <c r="D8" s="13">
        <v>4123</v>
      </c>
      <c r="E8" s="13">
        <v>631099</v>
      </c>
    </row>
    <row r="9" spans="1:5" s="12" customFormat="1" x14ac:dyDescent="0.25">
      <c r="A9" s="3">
        <v>5</v>
      </c>
      <c r="B9" s="12" t="s">
        <v>15</v>
      </c>
      <c r="C9" s="13">
        <v>1951</v>
      </c>
      <c r="D9" s="13">
        <v>3792</v>
      </c>
      <c r="E9" s="13">
        <v>560241</v>
      </c>
    </row>
    <row r="10" spans="1:5" s="12" customFormat="1" x14ac:dyDescent="0.25">
      <c r="A10" s="3">
        <v>6</v>
      </c>
      <c r="B10" s="12" t="s">
        <v>16</v>
      </c>
      <c r="C10" s="12">
        <v>219</v>
      </c>
      <c r="D10" s="12">
        <v>413</v>
      </c>
      <c r="E10" s="13">
        <v>52312</v>
      </c>
    </row>
    <row r="11" spans="1:5" s="12" customFormat="1" x14ac:dyDescent="0.25">
      <c r="A11" s="3">
        <v>7</v>
      </c>
      <c r="B11" s="12" t="s">
        <v>17</v>
      </c>
      <c r="C11" s="13">
        <v>2820</v>
      </c>
      <c r="D11" s="13">
        <v>5287</v>
      </c>
      <c r="E11" s="13">
        <v>801780</v>
      </c>
    </row>
    <row r="12" spans="1:5" s="12" customFormat="1" x14ac:dyDescent="0.25">
      <c r="A12" s="3">
        <v>8</v>
      </c>
      <c r="B12" s="12" t="s">
        <v>18</v>
      </c>
      <c r="C12" s="12">
        <v>779</v>
      </c>
      <c r="D12" s="13">
        <v>1592</v>
      </c>
      <c r="E12" s="13">
        <v>201162</v>
      </c>
    </row>
    <row r="13" spans="1:5" s="12" customFormat="1" x14ac:dyDescent="0.25">
      <c r="A13" s="3">
        <v>9</v>
      </c>
      <c r="B13" s="12" t="s">
        <v>19</v>
      </c>
      <c r="C13" s="13">
        <v>1440</v>
      </c>
      <c r="D13" s="13">
        <v>2522</v>
      </c>
      <c r="E13" s="13">
        <v>381792</v>
      </c>
    </row>
    <row r="14" spans="1:5" s="12" customFormat="1" x14ac:dyDescent="0.25">
      <c r="A14" s="3">
        <v>10</v>
      </c>
      <c r="B14" s="12" t="s">
        <v>20</v>
      </c>
      <c r="C14" s="13">
        <v>1553</v>
      </c>
      <c r="D14" s="13">
        <v>3124</v>
      </c>
      <c r="E14" s="13">
        <v>473232</v>
      </c>
    </row>
    <row r="15" spans="1:5" s="12" customFormat="1" x14ac:dyDescent="0.25">
      <c r="A15" s="3">
        <v>11</v>
      </c>
      <c r="B15" s="12" t="s">
        <v>21</v>
      </c>
      <c r="C15" s="13">
        <v>2148</v>
      </c>
      <c r="D15" s="13">
        <v>4292</v>
      </c>
      <c r="E15" s="13">
        <v>708597</v>
      </c>
    </row>
    <row r="16" spans="1:5" s="12" customFormat="1" x14ac:dyDescent="0.25">
      <c r="A16" s="3">
        <v>12</v>
      </c>
      <c r="B16" s="12" t="s">
        <v>22</v>
      </c>
      <c r="C16" s="12">
        <v>560</v>
      </c>
      <c r="D16" s="13">
        <v>1142</v>
      </c>
      <c r="E16" s="13">
        <v>153252</v>
      </c>
    </row>
    <row r="17" spans="1:11" s="12" customFormat="1" x14ac:dyDescent="0.25">
      <c r="A17" s="3">
        <v>13</v>
      </c>
      <c r="B17" s="12" t="s">
        <v>23</v>
      </c>
      <c r="C17" s="13">
        <v>1410</v>
      </c>
      <c r="D17" s="13">
        <v>2677</v>
      </c>
      <c r="E17" s="13">
        <v>379856</v>
      </c>
    </row>
    <row r="18" spans="1:11" s="12" customFormat="1" x14ac:dyDescent="0.25">
      <c r="A18" s="3">
        <v>14</v>
      </c>
      <c r="B18" s="12" t="s">
        <v>24</v>
      </c>
      <c r="C18" s="13">
        <v>3623</v>
      </c>
      <c r="D18" s="13">
        <v>7689</v>
      </c>
      <c r="E18" s="13">
        <v>1200454</v>
      </c>
      <c r="K18" s="2"/>
    </row>
    <row r="19" spans="1:11" s="12" customFormat="1" x14ac:dyDescent="0.25">
      <c r="A19" s="3">
        <v>15</v>
      </c>
      <c r="B19" s="12" t="s">
        <v>25</v>
      </c>
      <c r="C19" s="12">
        <v>378</v>
      </c>
      <c r="D19" s="12">
        <v>712</v>
      </c>
      <c r="E19" s="13">
        <v>103836</v>
      </c>
    </row>
    <row r="20" spans="1:11" s="12" customFormat="1" x14ac:dyDescent="0.25">
      <c r="A20" s="3">
        <v>16</v>
      </c>
      <c r="B20" s="12" t="s">
        <v>26</v>
      </c>
      <c r="C20" s="12">
        <v>157</v>
      </c>
      <c r="D20" s="12">
        <v>263</v>
      </c>
      <c r="E20" s="13">
        <v>34290</v>
      </c>
    </row>
    <row r="21" spans="1:11" s="12" customFormat="1" x14ac:dyDescent="0.25">
      <c r="A21" s="3">
        <v>17</v>
      </c>
      <c r="B21" s="12" t="s">
        <v>27</v>
      </c>
      <c r="C21" s="12">
        <v>518</v>
      </c>
      <c r="D21" s="13">
        <v>1060</v>
      </c>
      <c r="E21" s="13">
        <v>135526</v>
      </c>
    </row>
    <row r="22" spans="1:11" s="12" customFormat="1" x14ac:dyDescent="0.25">
      <c r="A22" s="3">
        <v>18</v>
      </c>
      <c r="B22" s="12" t="s">
        <v>28</v>
      </c>
      <c r="C22" s="13">
        <v>2473</v>
      </c>
      <c r="D22" s="13">
        <v>4531</v>
      </c>
      <c r="E22" s="13">
        <v>615510</v>
      </c>
    </row>
    <row r="23" spans="1:11" s="12" customFormat="1" x14ac:dyDescent="0.25">
      <c r="A23" s="3">
        <v>19</v>
      </c>
      <c r="B23" s="12" t="s">
        <v>29</v>
      </c>
      <c r="C23" s="13">
        <v>11145</v>
      </c>
      <c r="D23" s="13">
        <v>22764</v>
      </c>
      <c r="E23" s="13">
        <v>3804353</v>
      </c>
    </row>
    <row r="24" spans="1:11" s="12" customFormat="1" x14ac:dyDescent="0.25">
      <c r="A24" s="3">
        <v>21</v>
      </c>
      <c r="B24" s="12" t="s">
        <v>30</v>
      </c>
      <c r="C24" s="13">
        <v>1249</v>
      </c>
      <c r="D24" s="13">
        <v>2317</v>
      </c>
      <c r="E24" s="13">
        <v>305771</v>
      </c>
    </row>
    <row r="25" spans="1:11" s="12" customFormat="1" x14ac:dyDescent="0.25">
      <c r="A25" s="3">
        <v>22</v>
      </c>
      <c r="B25" s="12" t="s">
        <v>31</v>
      </c>
      <c r="C25" s="12">
        <v>708</v>
      </c>
      <c r="D25" s="13">
        <v>1466</v>
      </c>
      <c r="E25" s="13">
        <v>197567</v>
      </c>
    </row>
    <row r="26" spans="1:11" s="12" customFormat="1" x14ac:dyDescent="0.25">
      <c r="A26" s="3">
        <v>23</v>
      </c>
      <c r="B26" s="12" t="s">
        <v>32</v>
      </c>
      <c r="C26" s="12">
        <v>617</v>
      </c>
      <c r="D26" s="13">
        <v>1202</v>
      </c>
      <c r="E26" s="13">
        <v>159071</v>
      </c>
    </row>
    <row r="27" spans="1:11" s="12" customFormat="1" x14ac:dyDescent="0.25">
      <c r="A27" s="3">
        <v>24</v>
      </c>
      <c r="B27" s="12" t="s">
        <v>33</v>
      </c>
      <c r="C27" s="13">
        <v>1733</v>
      </c>
      <c r="D27" s="13">
        <v>3551</v>
      </c>
      <c r="E27" s="13">
        <v>483515</v>
      </c>
    </row>
    <row r="28" spans="1:11" s="12" customFormat="1" x14ac:dyDescent="0.25">
      <c r="A28" s="3">
        <v>25</v>
      </c>
      <c r="B28" s="12" t="s">
        <v>34</v>
      </c>
      <c r="C28" s="13">
        <v>1359</v>
      </c>
      <c r="D28" s="13">
        <v>2521</v>
      </c>
      <c r="E28" s="13">
        <v>342693</v>
      </c>
    </row>
    <row r="29" spans="1:11" s="12" customFormat="1" x14ac:dyDescent="0.25">
      <c r="A29" s="3">
        <v>27</v>
      </c>
      <c r="B29" s="12" t="s">
        <v>35</v>
      </c>
      <c r="C29" s="13">
        <v>61685</v>
      </c>
      <c r="D29" s="13">
        <v>112352</v>
      </c>
      <c r="E29" s="13">
        <v>19043069.989999998</v>
      </c>
    </row>
    <row r="30" spans="1:11" s="12" customFormat="1" x14ac:dyDescent="0.25">
      <c r="A30" s="3">
        <v>28</v>
      </c>
      <c r="B30" s="12" t="s">
        <v>36</v>
      </c>
      <c r="C30" s="13">
        <v>466</v>
      </c>
      <c r="D30" s="13">
        <v>870</v>
      </c>
      <c r="E30" s="13">
        <v>109821</v>
      </c>
    </row>
    <row r="31" spans="1:11" s="12" customFormat="1" x14ac:dyDescent="0.25">
      <c r="A31" s="3">
        <v>29</v>
      </c>
      <c r="B31" s="12" t="s">
        <v>37</v>
      </c>
      <c r="C31" s="13">
        <v>1019</v>
      </c>
      <c r="D31" s="13">
        <v>2119</v>
      </c>
      <c r="E31" s="13">
        <v>289051</v>
      </c>
    </row>
    <row r="32" spans="1:11" s="12" customFormat="1" x14ac:dyDescent="0.25">
      <c r="A32" s="3">
        <v>30</v>
      </c>
      <c r="B32" s="12" t="s">
        <v>38</v>
      </c>
      <c r="C32" s="13">
        <v>1266</v>
      </c>
      <c r="D32" s="13">
        <v>2367</v>
      </c>
      <c r="E32" s="13">
        <v>330793</v>
      </c>
    </row>
    <row r="33" spans="1:5" s="12" customFormat="1" x14ac:dyDescent="0.25">
      <c r="A33" s="3">
        <v>31</v>
      </c>
      <c r="B33" s="12" t="s">
        <v>39</v>
      </c>
      <c r="C33" s="13">
        <v>2404</v>
      </c>
      <c r="D33" s="13">
        <v>4366</v>
      </c>
      <c r="E33" s="13">
        <v>640499</v>
      </c>
    </row>
    <row r="34" spans="1:5" s="12" customFormat="1" x14ac:dyDescent="0.25">
      <c r="A34" s="3">
        <v>32</v>
      </c>
      <c r="B34" s="12" t="s">
        <v>40</v>
      </c>
      <c r="C34" s="13">
        <v>344</v>
      </c>
      <c r="D34" s="13">
        <v>699</v>
      </c>
      <c r="E34" s="13">
        <v>95270</v>
      </c>
    </row>
    <row r="35" spans="1:5" s="12" customFormat="1" x14ac:dyDescent="0.25">
      <c r="A35" s="3">
        <v>33</v>
      </c>
      <c r="B35" s="12" t="s">
        <v>41</v>
      </c>
      <c r="C35" s="12">
        <v>878</v>
      </c>
      <c r="D35" s="13">
        <v>1517</v>
      </c>
      <c r="E35" s="13">
        <v>217328</v>
      </c>
    </row>
    <row r="36" spans="1:5" s="12" customFormat="1" x14ac:dyDescent="0.25">
      <c r="A36" s="3">
        <v>34</v>
      </c>
      <c r="B36" s="12" t="s">
        <v>42</v>
      </c>
      <c r="C36" s="13">
        <v>1998</v>
      </c>
      <c r="D36" s="13">
        <v>4280</v>
      </c>
      <c r="E36" s="13">
        <v>604569</v>
      </c>
    </row>
    <row r="37" spans="1:5" s="12" customFormat="1" x14ac:dyDescent="0.25">
      <c r="A37" s="3">
        <v>35</v>
      </c>
      <c r="B37" s="12" t="s">
        <v>43</v>
      </c>
      <c r="C37" s="13">
        <v>159</v>
      </c>
      <c r="D37" s="13">
        <v>356</v>
      </c>
      <c r="E37" s="13">
        <v>43107</v>
      </c>
    </row>
    <row r="38" spans="1:5" s="12" customFormat="1" x14ac:dyDescent="0.25">
      <c r="A38" s="3">
        <v>36</v>
      </c>
      <c r="B38" s="12" t="s">
        <v>44</v>
      </c>
      <c r="C38" s="12">
        <v>747</v>
      </c>
      <c r="D38" s="13">
        <v>1218</v>
      </c>
      <c r="E38" s="13">
        <v>169679</v>
      </c>
    </row>
    <row r="39" spans="1:5" s="12" customFormat="1" x14ac:dyDescent="0.25">
      <c r="A39" s="3">
        <v>37</v>
      </c>
      <c r="B39" s="12" t="s">
        <v>45</v>
      </c>
      <c r="C39" s="12">
        <v>256</v>
      </c>
      <c r="D39" s="13">
        <v>500</v>
      </c>
      <c r="E39" s="13">
        <v>65165</v>
      </c>
    </row>
    <row r="40" spans="1:5" s="12" customFormat="1" x14ac:dyDescent="0.25">
      <c r="A40" s="3">
        <v>38</v>
      </c>
      <c r="B40" s="12" t="s">
        <v>46</v>
      </c>
      <c r="C40" s="12">
        <v>339</v>
      </c>
      <c r="D40" s="12">
        <v>690</v>
      </c>
      <c r="E40" s="13">
        <v>91081</v>
      </c>
    </row>
    <row r="41" spans="1:5" s="12" customFormat="1" x14ac:dyDescent="0.25">
      <c r="A41" s="3">
        <v>39</v>
      </c>
      <c r="B41" s="12" t="s">
        <v>47</v>
      </c>
      <c r="C41" s="12">
        <v>140</v>
      </c>
      <c r="D41" s="12">
        <v>282</v>
      </c>
      <c r="E41" s="13">
        <v>38125</v>
      </c>
    </row>
    <row r="42" spans="1:5" s="12" customFormat="1" x14ac:dyDescent="0.25">
      <c r="A42" s="3">
        <v>40</v>
      </c>
      <c r="B42" s="12" t="s">
        <v>48</v>
      </c>
      <c r="C42" s="12">
        <v>671</v>
      </c>
      <c r="D42" s="13">
        <v>1302</v>
      </c>
      <c r="E42" s="13">
        <v>183108</v>
      </c>
    </row>
    <row r="43" spans="1:5" s="12" customFormat="1" x14ac:dyDescent="0.25">
      <c r="A43" s="3">
        <v>41</v>
      </c>
      <c r="B43" s="12" t="s">
        <v>49</v>
      </c>
      <c r="C43" s="12">
        <v>168</v>
      </c>
      <c r="D43" s="13">
        <v>307</v>
      </c>
      <c r="E43" s="13">
        <v>42074</v>
      </c>
    </row>
    <row r="44" spans="1:5" s="12" customFormat="1" x14ac:dyDescent="0.25">
      <c r="A44" s="3">
        <v>42</v>
      </c>
      <c r="B44" s="12" t="s">
        <v>50</v>
      </c>
      <c r="C44" s="13">
        <v>1213</v>
      </c>
      <c r="D44" s="13">
        <v>2640</v>
      </c>
      <c r="E44" s="13">
        <v>348852</v>
      </c>
    </row>
    <row r="45" spans="1:5" s="12" customFormat="1" x14ac:dyDescent="0.25">
      <c r="A45" s="3">
        <v>43</v>
      </c>
      <c r="B45" s="12" t="s">
        <v>51</v>
      </c>
      <c r="C45" s="13">
        <v>997</v>
      </c>
      <c r="D45" s="13">
        <v>1935</v>
      </c>
      <c r="E45" s="13">
        <v>255591</v>
      </c>
    </row>
    <row r="46" spans="1:5" s="12" customFormat="1" x14ac:dyDescent="0.25">
      <c r="A46" s="3">
        <v>44</v>
      </c>
      <c r="B46" s="12" t="s">
        <v>52</v>
      </c>
      <c r="C46" s="13">
        <v>148</v>
      </c>
      <c r="D46" s="13">
        <v>297</v>
      </c>
      <c r="E46" s="13">
        <v>47434</v>
      </c>
    </row>
    <row r="47" spans="1:5" s="12" customFormat="1" x14ac:dyDescent="0.25">
      <c r="A47" s="3">
        <v>45</v>
      </c>
      <c r="B47" s="12" t="s">
        <v>53</v>
      </c>
      <c r="C47" s="12">
        <v>286</v>
      </c>
      <c r="D47" s="12">
        <v>609</v>
      </c>
      <c r="E47" s="13">
        <v>77572</v>
      </c>
    </row>
    <row r="48" spans="1:5" s="12" customFormat="1" x14ac:dyDescent="0.25">
      <c r="A48" s="3">
        <v>46</v>
      </c>
      <c r="B48" s="12" t="s">
        <v>54</v>
      </c>
      <c r="C48" s="12">
        <v>982</v>
      </c>
      <c r="D48" s="13">
        <v>1925</v>
      </c>
      <c r="E48" s="13">
        <v>270767</v>
      </c>
    </row>
    <row r="49" spans="1:5" s="12" customFormat="1" x14ac:dyDescent="0.25">
      <c r="A49" s="3">
        <v>47</v>
      </c>
      <c r="B49" s="12" t="s">
        <v>55</v>
      </c>
      <c r="C49" s="13">
        <v>784</v>
      </c>
      <c r="D49" s="13">
        <v>1611</v>
      </c>
      <c r="E49" s="13">
        <v>215444</v>
      </c>
    </row>
    <row r="50" spans="1:5" s="12" customFormat="1" x14ac:dyDescent="0.25">
      <c r="A50" s="3">
        <v>48</v>
      </c>
      <c r="B50" s="12" t="s">
        <v>56</v>
      </c>
      <c r="C50" s="13">
        <v>1241</v>
      </c>
      <c r="D50" s="13">
        <v>2346</v>
      </c>
      <c r="E50" s="13">
        <v>330583</v>
      </c>
    </row>
    <row r="51" spans="1:5" s="12" customFormat="1" x14ac:dyDescent="0.25">
      <c r="A51" s="3">
        <v>49</v>
      </c>
      <c r="B51" s="12" t="s">
        <v>57</v>
      </c>
      <c r="C51" s="13">
        <v>1244</v>
      </c>
      <c r="D51" s="13">
        <v>2276</v>
      </c>
      <c r="E51" s="13">
        <v>311342</v>
      </c>
    </row>
    <row r="52" spans="1:5" s="12" customFormat="1" x14ac:dyDescent="0.25">
      <c r="A52" s="3">
        <v>50</v>
      </c>
      <c r="B52" s="12" t="s">
        <v>58</v>
      </c>
      <c r="C52" s="13">
        <v>2001</v>
      </c>
      <c r="D52" s="13">
        <v>4390</v>
      </c>
      <c r="E52" s="13">
        <v>587333</v>
      </c>
    </row>
    <row r="53" spans="1:5" s="12" customFormat="1" x14ac:dyDescent="0.25">
      <c r="A53" s="3">
        <v>51</v>
      </c>
      <c r="B53" s="12" t="s">
        <v>59</v>
      </c>
      <c r="C53" s="13">
        <v>256</v>
      </c>
      <c r="D53" s="13">
        <v>521</v>
      </c>
      <c r="E53" s="13">
        <v>64148</v>
      </c>
    </row>
    <row r="54" spans="1:5" s="12" customFormat="1" x14ac:dyDescent="0.25">
      <c r="A54" s="3">
        <v>52</v>
      </c>
      <c r="B54" s="12" t="s">
        <v>60</v>
      </c>
      <c r="C54" s="12">
        <v>955</v>
      </c>
      <c r="D54" s="13">
        <v>1998</v>
      </c>
      <c r="E54" s="13">
        <v>286813</v>
      </c>
    </row>
    <row r="55" spans="1:5" s="12" customFormat="1" x14ac:dyDescent="0.25">
      <c r="A55" s="3">
        <v>53</v>
      </c>
      <c r="B55" s="12" t="s">
        <v>61</v>
      </c>
      <c r="C55" s="13">
        <v>813</v>
      </c>
      <c r="D55" s="13">
        <v>1736</v>
      </c>
      <c r="E55" s="13">
        <v>252114</v>
      </c>
    </row>
    <row r="56" spans="1:5" s="12" customFormat="1" x14ac:dyDescent="0.25">
      <c r="A56" s="3">
        <v>54</v>
      </c>
      <c r="B56" s="12" t="s">
        <v>62</v>
      </c>
      <c r="C56" s="12">
        <v>312</v>
      </c>
      <c r="D56" s="13">
        <v>662</v>
      </c>
      <c r="E56" s="13">
        <v>92002</v>
      </c>
    </row>
    <row r="57" spans="1:5" s="12" customFormat="1" x14ac:dyDescent="0.25">
      <c r="A57" s="3">
        <v>55</v>
      </c>
      <c r="B57" s="12" t="s">
        <v>63</v>
      </c>
      <c r="C57" s="13">
        <v>6422</v>
      </c>
      <c r="D57" s="13">
        <v>12964</v>
      </c>
      <c r="E57" s="13">
        <v>2000018</v>
      </c>
    </row>
    <row r="58" spans="1:5" s="12" customFormat="1" x14ac:dyDescent="0.25">
      <c r="A58" s="3">
        <v>56</v>
      </c>
      <c r="B58" s="12" t="s">
        <v>64</v>
      </c>
      <c r="C58" s="13">
        <v>2041</v>
      </c>
      <c r="D58" s="13">
        <v>3975</v>
      </c>
      <c r="E58" s="13">
        <v>541134</v>
      </c>
    </row>
    <row r="59" spans="1:5" s="12" customFormat="1" x14ac:dyDescent="0.25">
      <c r="A59" s="3">
        <v>57</v>
      </c>
      <c r="B59" s="12" t="s">
        <v>65</v>
      </c>
      <c r="C59" s="13">
        <v>559</v>
      </c>
      <c r="D59" s="13">
        <v>1046</v>
      </c>
      <c r="E59" s="13">
        <v>148275</v>
      </c>
    </row>
    <row r="60" spans="1:5" s="12" customFormat="1" x14ac:dyDescent="0.25">
      <c r="A60" s="3">
        <v>58</v>
      </c>
      <c r="B60" s="12" t="s">
        <v>66</v>
      </c>
      <c r="C60" s="13">
        <v>1583</v>
      </c>
      <c r="D60" s="13">
        <v>2928</v>
      </c>
      <c r="E60" s="13">
        <v>411992</v>
      </c>
    </row>
    <row r="61" spans="1:5" s="12" customFormat="1" x14ac:dyDescent="0.25">
      <c r="A61" s="3">
        <v>59</v>
      </c>
      <c r="B61" s="12" t="s">
        <v>67</v>
      </c>
      <c r="C61" s="13">
        <v>320</v>
      </c>
      <c r="D61" s="13">
        <v>678</v>
      </c>
      <c r="E61" s="13">
        <v>94578</v>
      </c>
    </row>
    <row r="62" spans="1:5" s="12" customFormat="1" x14ac:dyDescent="0.25">
      <c r="A62" s="3">
        <v>60</v>
      </c>
      <c r="B62" s="12" t="s">
        <v>68</v>
      </c>
      <c r="C62" s="13">
        <v>1657</v>
      </c>
      <c r="D62" s="13">
        <v>3366</v>
      </c>
      <c r="E62" s="13">
        <v>491407</v>
      </c>
    </row>
    <row r="63" spans="1:5" s="12" customFormat="1" x14ac:dyDescent="0.25">
      <c r="A63" s="3">
        <v>61</v>
      </c>
      <c r="B63" s="2" t="s">
        <v>126</v>
      </c>
      <c r="C63" s="13">
        <v>578</v>
      </c>
      <c r="D63" s="13">
        <v>1098</v>
      </c>
      <c r="E63" s="13">
        <v>147141</v>
      </c>
    </row>
    <row r="64" spans="1:5" s="12" customFormat="1" x14ac:dyDescent="0.25">
      <c r="A64" s="3">
        <v>62</v>
      </c>
      <c r="B64" s="12" t="s">
        <v>70</v>
      </c>
      <c r="C64" s="13">
        <v>33833</v>
      </c>
      <c r="D64" s="13">
        <v>67406</v>
      </c>
      <c r="E64" s="13">
        <v>10969461</v>
      </c>
    </row>
    <row r="65" spans="1:5" s="12" customFormat="1" x14ac:dyDescent="0.25">
      <c r="A65" s="3">
        <v>63</v>
      </c>
      <c r="B65" s="12" t="s">
        <v>71</v>
      </c>
      <c r="C65" s="13">
        <v>152</v>
      </c>
      <c r="D65" s="13">
        <v>340</v>
      </c>
      <c r="E65" s="13">
        <v>43929</v>
      </c>
    </row>
    <row r="66" spans="1:5" s="12" customFormat="1" x14ac:dyDescent="0.25">
      <c r="A66" s="3">
        <v>64</v>
      </c>
      <c r="B66" s="12" t="s">
        <v>72</v>
      </c>
      <c r="C66" s="12">
        <v>525</v>
      </c>
      <c r="D66" s="13">
        <v>1092</v>
      </c>
      <c r="E66" s="13">
        <v>140283</v>
      </c>
    </row>
    <row r="67" spans="1:5" s="12" customFormat="1" x14ac:dyDescent="0.25">
      <c r="A67" s="3">
        <v>65</v>
      </c>
      <c r="B67" s="12" t="s">
        <v>73</v>
      </c>
      <c r="C67" s="12">
        <v>584</v>
      </c>
      <c r="D67" s="13">
        <v>1172</v>
      </c>
      <c r="E67" s="13">
        <v>156038</v>
      </c>
    </row>
    <row r="68" spans="1:5" s="12" customFormat="1" x14ac:dyDescent="0.25">
      <c r="A68" s="3">
        <v>66</v>
      </c>
      <c r="B68" s="12" t="s">
        <v>74</v>
      </c>
      <c r="C68" s="13">
        <v>1797</v>
      </c>
      <c r="D68" s="13">
        <v>4008</v>
      </c>
      <c r="E68" s="13">
        <v>598410</v>
      </c>
    </row>
    <row r="69" spans="1:5" s="12" customFormat="1" x14ac:dyDescent="0.25">
      <c r="A69" s="3">
        <v>67</v>
      </c>
      <c r="B69" s="12" t="s">
        <v>75</v>
      </c>
      <c r="C69" s="13">
        <v>313</v>
      </c>
      <c r="D69" s="13">
        <v>634</v>
      </c>
      <c r="E69" s="13">
        <v>80691</v>
      </c>
    </row>
    <row r="70" spans="1:5" s="12" customFormat="1" x14ac:dyDescent="0.25">
      <c r="A70" s="3">
        <v>68</v>
      </c>
      <c r="B70" s="12" t="s">
        <v>76</v>
      </c>
      <c r="C70" s="12">
        <v>470</v>
      </c>
      <c r="D70" s="13">
        <v>1004</v>
      </c>
      <c r="E70" s="13">
        <v>125074</v>
      </c>
    </row>
    <row r="71" spans="1:5" s="12" customFormat="1" x14ac:dyDescent="0.25">
      <c r="A71" s="3">
        <v>69</v>
      </c>
      <c r="B71" s="12" t="s">
        <v>77</v>
      </c>
      <c r="C71" s="13">
        <v>11749</v>
      </c>
      <c r="D71" s="13">
        <v>19402</v>
      </c>
      <c r="E71" s="13">
        <v>3021549.7</v>
      </c>
    </row>
    <row r="72" spans="1:5" s="12" customFormat="1" x14ac:dyDescent="0.25">
      <c r="A72" s="3">
        <v>70</v>
      </c>
      <c r="B72" s="12" t="s">
        <v>78</v>
      </c>
      <c r="C72" s="13">
        <v>2624</v>
      </c>
      <c r="D72" s="13">
        <v>5895</v>
      </c>
      <c r="E72" s="13">
        <v>857698</v>
      </c>
    </row>
    <row r="73" spans="1:5" s="12" customFormat="1" x14ac:dyDescent="0.25">
      <c r="A73" s="3">
        <v>71</v>
      </c>
      <c r="B73" s="12" t="s">
        <v>79</v>
      </c>
      <c r="C73" s="13">
        <v>2297</v>
      </c>
      <c r="D73" s="13">
        <v>5589</v>
      </c>
      <c r="E73" s="13">
        <v>810787</v>
      </c>
    </row>
    <row r="74" spans="1:5" s="12" customFormat="1" x14ac:dyDescent="0.25">
      <c r="A74" s="3">
        <v>72</v>
      </c>
      <c r="B74" s="12" t="s">
        <v>80</v>
      </c>
      <c r="C74" s="13">
        <v>428</v>
      </c>
      <c r="D74" s="13">
        <v>879</v>
      </c>
      <c r="E74" s="13">
        <v>117096</v>
      </c>
    </row>
    <row r="75" spans="1:5" s="12" customFormat="1" x14ac:dyDescent="0.25">
      <c r="A75" s="3">
        <v>73</v>
      </c>
      <c r="B75" s="12" t="s">
        <v>81</v>
      </c>
      <c r="C75" s="13">
        <v>6108</v>
      </c>
      <c r="D75" s="13">
        <v>14212</v>
      </c>
      <c r="E75" s="13">
        <v>2124683</v>
      </c>
    </row>
    <row r="76" spans="1:5" s="12" customFormat="1" x14ac:dyDescent="0.25">
      <c r="A76" s="3">
        <v>74</v>
      </c>
      <c r="B76" s="12" t="s">
        <v>127</v>
      </c>
      <c r="C76" s="13">
        <v>2755</v>
      </c>
      <c r="D76" s="13">
        <v>5784</v>
      </c>
      <c r="E76" s="13">
        <v>819285</v>
      </c>
    </row>
    <row r="77" spans="1:5" s="12" customFormat="1" x14ac:dyDescent="0.25">
      <c r="A77" s="3">
        <v>75</v>
      </c>
      <c r="B77" s="12" t="s">
        <v>83</v>
      </c>
      <c r="C77" s="13">
        <v>314</v>
      </c>
      <c r="D77" s="13">
        <v>601</v>
      </c>
      <c r="E77" s="13">
        <v>81757</v>
      </c>
    </row>
    <row r="78" spans="1:5" s="12" customFormat="1" x14ac:dyDescent="0.25">
      <c r="A78" s="3">
        <v>76</v>
      </c>
      <c r="B78" s="12" t="s">
        <v>84</v>
      </c>
      <c r="C78" s="12">
        <v>443</v>
      </c>
      <c r="D78" s="12">
        <v>846</v>
      </c>
      <c r="E78" s="13">
        <v>118160</v>
      </c>
    </row>
    <row r="79" spans="1:5" s="12" customFormat="1" x14ac:dyDescent="0.25">
      <c r="A79" s="3">
        <v>77</v>
      </c>
      <c r="B79" s="12" t="s">
        <v>85</v>
      </c>
      <c r="C79" s="12">
        <v>943</v>
      </c>
      <c r="D79" s="13">
        <v>1748</v>
      </c>
      <c r="E79" s="13">
        <v>225699</v>
      </c>
    </row>
    <row r="80" spans="1:5" s="12" customFormat="1" x14ac:dyDescent="0.25">
      <c r="A80" s="3">
        <v>78</v>
      </c>
      <c r="B80" s="12" t="s">
        <v>86</v>
      </c>
      <c r="C80" s="12">
        <v>197</v>
      </c>
      <c r="D80" s="13">
        <v>421</v>
      </c>
      <c r="E80" s="13">
        <v>55939</v>
      </c>
    </row>
    <row r="81" spans="1:5" s="12" customFormat="1" x14ac:dyDescent="0.25">
      <c r="A81" s="3">
        <v>79</v>
      </c>
      <c r="B81" s="12" t="s">
        <v>87</v>
      </c>
      <c r="C81" s="12">
        <v>572</v>
      </c>
      <c r="D81" s="13">
        <v>1054</v>
      </c>
      <c r="E81" s="13">
        <v>135712</v>
      </c>
    </row>
    <row r="82" spans="1:5" s="12" customFormat="1" x14ac:dyDescent="0.25">
      <c r="A82" s="3">
        <v>80</v>
      </c>
      <c r="B82" s="12" t="s">
        <v>88</v>
      </c>
      <c r="C82" s="12">
        <v>796</v>
      </c>
      <c r="D82" s="13">
        <v>1603</v>
      </c>
      <c r="E82" s="13">
        <v>211551</v>
      </c>
    </row>
    <row r="83" spans="1:5" s="12" customFormat="1" x14ac:dyDescent="0.25">
      <c r="A83" s="3">
        <v>82</v>
      </c>
      <c r="B83" s="12" t="s">
        <v>89</v>
      </c>
      <c r="C83" s="13">
        <v>5385</v>
      </c>
      <c r="D83" s="13">
        <v>10553</v>
      </c>
      <c r="E83" s="13">
        <v>1612269</v>
      </c>
    </row>
    <row r="84" spans="1:5" s="12" customFormat="1" x14ac:dyDescent="0.25">
      <c r="A84" s="3">
        <v>83</v>
      </c>
      <c r="B84" s="12" t="s">
        <v>90</v>
      </c>
      <c r="C84" s="13">
        <v>337</v>
      </c>
      <c r="D84" s="13">
        <v>721</v>
      </c>
      <c r="E84" s="13">
        <v>102221</v>
      </c>
    </row>
    <row r="85" spans="1:5" s="12" customFormat="1" x14ac:dyDescent="0.25">
      <c r="A85" s="3">
        <v>84</v>
      </c>
      <c r="B85" s="12" t="s">
        <v>91</v>
      </c>
      <c r="C85" s="12">
        <v>327</v>
      </c>
      <c r="D85" s="12">
        <v>650</v>
      </c>
      <c r="E85" s="13">
        <v>95846</v>
      </c>
    </row>
    <row r="86" spans="1:5" s="12" customFormat="1" x14ac:dyDescent="0.25">
      <c r="A86" s="3">
        <v>85</v>
      </c>
      <c r="B86" s="12" t="s">
        <v>92</v>
      </c>
      <c r="C86" s="13">
        <v>1767</v>
      </c>
      <c r="D86" s="13">
        <v>3152</v>
      </c>
      <c r="E86" s="13">
        <v>451268</v>
      </c>
    </row>
    <row r="87" spans="1:5" s="12" customFormat="1" x14ac:dyDescent="0.25">
      <c r="A87" s="3">
        <v>86</v>
      </c>
      <c r="B87" s="12" t="s">
        <v>93</v>
      </c>
      <c r="C87" s="13">
        <v>2792</v>
      </c>
      <c r="D87" s="13">
        <v>5636</v>
      </c>
      <c r="E87" s="13">
        <v>816398</v>
      </c>
    </row>
    <row r="88" spans="1:5" s="12" customFormat="1" x14ac:dyDescent="0.25">
      <c r="A88" s="14">
        <v>87</v>
      </c>
      <c r="B88" s="15" t="s">
        <v>94</v>
      </c>
      <c r="C88" s="13">
        <v>310</v>
      </c>
      <c r="D88" s="13">
        <v>571</v>
      </c>
      <c r="E88" s="13">
        <v>76816</v>
      </c>
    </row>
    <row r="89" spans="1:5" s="12" customFormat="1" x14ac:dyDescent="0.25">
      <c r="A89" s="14">
        <v>88</v>
      </c>
      <c r="B89" s="15" t="s">
        <v>95</v>
      </c>
      <c r="C89" s="12">
        <v>27</v>
      </c>
      <c r="D89" s="12">
        <v>67</v>
      </c>
      <c r="E89" s="13">
        <v>8798</v>
      </c>
    </row>
    <row r="90" spans="1:5" s="12" customFormat="1" x14ac:dyDescent="0.25">
      <c r="A90" s="14">
        <v>92</v>
      </c>
      <c r="B90" s="15" t="s">
        <v>96</v>
      </c>
      <c r="C90" s="13">
        <v>1240</v>
      </c>
      <c r="D90" s="13">
        <v>2413</v>
      </c>
      <c r="E90" s="13">
        <v>443387</v>
      </c>
    </row>
    <row r="91" spans="1:5" s="12" customFormat="1" x14ac:dyDescent="0.25">
      <c r="A91" s="14" t="s">
        <v>128</v>
      </c>
      <c r="B91" s="15" t="s">
        <v>97</v>
      </c>
      <c r="C91" s="13">
        <v>1646</v>
      </c>
      <c r="D91" s="13">
        <v>3513</v>
      </c>
      <c r="E91" s="13">
        <v>704416</v>
      </c>
    </row>
    <row r="92" spans="1:5" s="12" customFormat="1" x14ac:dyDescent="0.25">
      <c r="A92" s="14" t="s">
        <v>98</v>
      </c>
      <c r="B92" s="2" t="s">
        <v>98</v>
      </c>
      <c r="C92" s="13">
        <v>1</v>
      </c>
      <c r="D92" s="13">
        <v>1</v>
      </c>
      <c r="E92" s="13">
        <v>281</v>
      </c>
    </row>
    <row r="93" spans="1:5" s="12" customFormat="1" ht="13" x14ac:dyDescent="0.3">
      <c r="A93" s="9"/>
      <c r="B93" s="16" t="s">
        <v>129</v>
      </c>
      <c r="C93" s="7">
        <f>SUM(C5:C92)</f>
        <v>229140</v>
      </c>
      <c r="D93" s="7">
        <f>SUM(D5:D92)</f>
        <v>445521</v>
      </c>
      <c r="E93" s="7">
        <f>SUM(E5:E92)</f>
        <v>69394794.689999998</v>
      </c>
    </row>
    <row r="94" spans="1:5" s="12" customFormat="1" ht="13" x14ac:dyDescent="0.3">
      <c r="A94" s="9"/>
      <c r="B94" s="16"/>
      <c r="C94" s="7"/>
      <c r="D94" s="7"/>
      <c r="E94" s="7"/>
    </row>
    <row r="95" spans="1:5" s="16" customFormat="1" ht="13" x14ac:dyDescent="0.3">
      <c r="A95" s="9" t="s">
        <v>130</v>
      </c>
      <c r="B95" s="12"/>
      <c r="C95" s="13"/>
      <c r="D95" s="13"/>
      <c r="E95" s="13"/>
    </row>
    <row r="96" spans="1:5" s="16" customFormat="1" ht="13" x14ac:dyDescent="0.3">
      <c r="A96" s="12" t="s">
        <v>131</v>
      </c>
      <c r="B96" s="12"/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s="12" customFormat="1" x14ac:dyDescent="0.25">
      <c r="A98" s="21" t="s">
        <v>100</v>
      </c>
      <c r="C98" s="13"/>
      <c r="D98" s="13"/>
      <c r="E98" s="13"/>
    </row>
    <row r="99" spans="1:5" s="12" customFormat="1" x14ac:dyDescent="0.25">
      <c r="A99" s="60" t="s">
        <v>101</v>
      </c>
      <c r="B99" s="60"/>
      <c r="C99" s="60"/>
      <c r="D99" s="60"/>
      <c r="E99" s="22"/>
    </row>
    <row r="100" spans="1:5" s="12" customFormat="1" x14ac:dyDescent="0.25">
      <c r="A100" s="58" t="s">
        <v>102</v>
      </c>
      <c r="B100" s="58"/>
      <c r="C100" s="58"/>
      <c r="D100" s="58"/>
      <c r="E100" s="58"/>
    </row>
    <row r="101" spans="1:5" x14ac:dyDescent="0.25">
      <c r="A101" s="29" t="s">
        <v>133</v>
      </c>
      <c r="B101" s="22"/>
      <c r="C101" s="30"/>
      <c r="D101" s="30"/>
      <c r="E101" s="30"/>
    </row>
    <row r="102" spans="1:5" x14ac:dyDescent="0.25">
      <c r="A102" s="58"/>
      <c r="B102" s="58"/>
      <c r="C102" s="58"/>
      <c r="D102" s="58"/>
      <c r="E102" s="58"/>
    </row>
  </sheetData>
  <mergeCells count="3">
    <mergeCell ref="A102:E102"/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1"/>
  <sheetViews>
    <sheetView workbookViewId="0">
      <pane ySplit="4" topLeftCell="A5" activePane="bottomLeft" state="frozen"/>
      <selection pane="bottomLeft" activeCell="B4" sqref="B4"/>
    </sheetView>
  </sheetViews>
  <sheetFormatPr defaultRowHeight="12.5" x14ac:dyDescent="0.25"/>
  <cols>
    <col min="1" max="1" width="14.7265625" style="3" customWidth="1"/>
    <col min="2" max="2" width="27.54296875" customWidth="1"/>
    <col min="3" max="3" width="15" style="1" customWidth="1"/>
    <col min="4" max="4" width="15.1796875" style="1" customWidth="1"/>
    <col min="5" max="5" width="15.453125" style="18" customWidth="1"/>
  </cols>
  <sheetData>
    <row r="1" spans="1:5" ht="18.75" customHeight="1" x14ac:dyDescent="0.35">
      <c r="A1" s="10" t="s">
        <v>120</v>
      </c>
      <c r="B1" s="12"/>
      <c r="C1" s="13"/>
      <c r="D1" s="13"/>
    </row>
    <row r="2" spans="1:5" ht="18.75" customHeight="1" x14ac:dyDescent="0.35">
      <c r="A2" s="10" t="s">
        <v>121</v>
      </c>
      <c r="B2" s="12"/>
      <c r="C2" s="13"/>
      <c r="D2" s="13"/>
    </row>
    <row r="3" spans="1:5" ht="17.25" customHeight="1" x14ac:dyDescent="0.3">
      <c r="A3" s="9" t="s">
        <v>122</v>
      </c>
      <c r="B3" s="2"/>
      <c r="C3" s="11"/>
      <c r="D3" s="28" t="s">
        <v>3</v>
      </c>
      <c r="E3" s="17" t="s">
        <v>139</v>
      </c>
    </row>
    <row r="4" spans="1:5" s="4" customFormat="1" ht="34.5" customHeight="1" x14ac:dyDescent="0.3">
      <c r="A4" s="55" t="s">
        <v>4</v>
      </c>
      <c r="B4" s="5" t="s">
        <v>5</v>
      </c>
      <c r="C4" s="6" t="s">
        <v>124</v>
      </c>
      <c r="D4" s="6" t="s">
        <v>125</v>
      </c>
      <c r="E4" s="20" t="s">
        <v>8</v>
      </c>
    </row>
    <row r="5" spans="1:5" x14ac:dyDescent="0.25">
      <c r="A5" s="3">
        <v>1</v>
      </c>
      <c r="B5" s="12" t="s">
        <v>11</v>
      </c>
      <c r="C5" s="12">
        <v>747</v>
      </c>
      <c r="D5" s="13">
        <v>1306</v>
      </c>
      <c r="E5" s="13">
        <v>182097</v>
      </c>
    </row>
    <row r="6" spans="1:5" x14ac:dyDescent="0.25">
      <c r="A6" s="3">
        <v>2</v>
      </c>
      <c r="B6" s="12" t="s">
        <v>12</v>
      </c>
      <c r="C6" s="13">
        <v>10481</v>
      </c>
      <c r="D6" s="13">
        <v>21612</v>
      </c>
      <c r="E6" s="13">
        <v>3230741</v>
      </c>
    </row>
    <row r="7" spans="1:5" x14ac:dyDescent="0.25">
      <c r="A7" s="3">
        <v>3</v>
      </c>
      <c r="B7" s="12" t="s">
        <v>13</v>
      </c>
      <c r="C7" s="13">
        <v>1189</v>
      </c>
      <c r="D7" s="13">
        <v>2313</v>
      </c>
      <c r="E7" s="13">
        <v>319719</v>
      </c>
    </row>
    <row r="8" spans="1:5" x14ac:dyDescent="0.25">
      <c r="A8" s="3">
        <v>4</v>
      </c>
      <c r="B8" s="12" t="s">
        <v>14</v>
      </c>
      <c r="C8" s="13">
        <v>2200</v>
      </c>
      <c r="D8" s="13">
        <v>4008</v>
      </c>
      <c r="E8" s="13">
        <v>624941</v>
      </c>
    </row>
    <row r="9" spans="1:5" x14ac:dyDescent="0.25">
      <c r="A9" s="3">
        <v>5</v>
      </c>
      <c r="B9" s="12" t="s">
        <v>15</v>
      </c>
      <c r="C9" s="13">
        <v>1975</v>
      </c>
      <c r="D9" s="13">
        <v>3814</v>
      </c>
      <c r="E9" s="13">
        <v>563090</v>
      </c>
    </row>
    <row r="10" spans="1:5" x14ac:dyDescent="0.25">
      <c r="A10" s="3">
        <v>6</v>
      </c>
      <c r="B10" s="12" t="s">
        <v>16</v>
      </c>
      <c r="C10" s="12">
        <v>214</v>
      </c>
      <c r="D10" s="12">
        <v>406</v>
      </c>
      <c r="E10" s="13">
        <v>53199</v>
      </c>
    </row>
    <row r="11" spans="1:5" x14ac:dyDescent="0.25">
      <c r="A11" s="3">
        <v>7</v>
      </c>
      <c r="B11" s="12" t="s">
        <v>17</v>
      </c>
      <c r="C11" s="13">
        <v>2809</v>
      </c>
      <c r="D11" s="13">
        <v>5296</v>
      </c>
      <c r="E11" s="13">
        <v>782543</v>
      </c>
    </row>
    <row r="12" spans="1:5" x14ac:dyDescent="0.25">
      <c r="A12" s="3">
        <v>8</v>
      </c>
      <c r="B12" s="12" t="s">
        <v>18</v>
      </c>
      <c r="C12" s="12">
        <v>791</v>
      </c>
      <c r="D12" s="13">
        <v>1574</v>
      </c>
      <c r="E12" s="13">
        <v>208798</v>
      </c>
    </row>
    <row r="13" spans="1:5" x14ac:dyDescent="0.25">
      <c r="A13" s="3">
        <v>9</v>
      </c>
      <c r="B13" s="12" t="s">
        <v>19</v>
      </c>
      <c r="C13" s="13">
        <v>1412</v>
      </c>
      <c r="D13" s="13">
        <v>2467</v>
      </c>
      <c r="E13" s="13">
        <v>377251</v>
      </c>
    </row>
    <row r="14" spans="1:5" x14ac:dyDescent="0.25">
      <c r="A14" s="3">
        <v>10</v>
      </c>
      <c r="B14" s="12" t="s">
        <v>20</v>
      </c>
      <c r="C14" s="13">
        <v>1545</v>
      </c>
      <c r="D14" s="13">
        <v>3093</v>
      </c>
      <c r="E14" s="13">
        <v>478172</v>
      </c>
    </row>
    <row r="15" spans="1:5" x14ac:dyDescent="0.25">
      <c r="A15" s="3">
        <v>11</v>
      </c>
      <c r="B15" s="12" t="s">
        <v>21</v>
      </c>
      <c r="C15" s="13">
        <v>2141</v>
      </c>
      <c r="D15" s="13">
        <v>4274</v>
      </c>
      <c r="E15" s="13">
        <v>706547</v>
      </c>
    </row>
    <row r="16" spans="1:5" x14ac:dyDescent="0.25">
      <c r="A16" s="3">
        <v>12</v>
      </c>
      <c r="B16" s="12" t="s">
        <v>22</v>
      </c>
      <c r="C16" s="12">
        <v>568</v>
      </c>
      <c r="D16" s="13">
        <v>1161</v>
      </c>
      <c r="E16" s="13">
        <v>157322</v>
      </c>
    </row>
    <row r="17" spans="1:11" x14ac:dyDescent="0.25">
      <c r="A17" s="3">
        <v>13</v>
      </c>
      <c r="B17" s="12" t="s">
        <v>23</v>
      </c>
      <c r="C17" s="13">
        <v>1429</v>
      </c>
      <c r="D17" s="13">
        <v>2708</v>
      </c>
      <c r="E17" s="13">
        <v>382690</v>
      </c>
      <c r="F17" s="12"/>
      <c r="G17" s="12"/>
      <c r="H17" s="12"/>
      <c r="I17" s="12"/>
      <c r="J17" s="12"/>
      <c r="K17" s="12"/>
    </row>
    <row r="18" spans="1:11" x14ac:dyDescent="0.25">
      <c r="A18" s="3">
        <v>14</v>
      </c>
      <c r="B18" s="12" t="s">
        <v>24</v>
      </c>
      <c r="C18" s="13">
        <v>3644</v>
      </c>
      <c r="D18" s="13">
        <v>7724</v>
      </c>
      <c r="E18" s="13">
        <v>1221294</v>
      </c>
      <c r="F18" s="12"/>
      <c r="G18" s="12"/>
      <c r="H18" s="12"/>
      <c r="I18" s="12"/>
      <c r="J18" s="12"/>
      <c r="K18" s="2"/>
    </row>
    <row r="19" spans="1:11" x14ac:dyDescent="0.25">
      <c r="A19" s="3">
        <v>15</v>
      </c>
      <c r="B19" s="12" t="s">
        <v>25</v>
      </c>
      <c r="C19" s="12">
        <v>370</v>
      </c>
      <c r="D19" s="12">
        <v>688</v>
      </c>
      <c r="E19" s="13">
        <v>99274</v>
      </c>
      <c r="F19" s="12"/>
      <c r="G19" s="12"/>
      <c r="H19" s="12"/>
      <c r="I19" s="12"/>
      <c r="J19" s="12"/>
      <c r="K19" s="12"/>
    </row>
    <row r="20" spans="1:11" x14ac:dyDescent="0.25">
      <c r="A20" s="3">
        <v>16</v>
      </c>
      <c r="B20" s="12" t="s">
        <v>26</v>
      </c>
      <c r="C20" s="12">
        <v>153</v>
      </c>
      <c r="D20" s="12">
        <v>246</v>
      </c>
      <c r="E20" s="13">
        <v>32236</v>
      </c>
      <c r="F20" s="12"/>
      <c r="G20" s="12"/>
      <c r="H20" s="12"/>
      <c r="I20" s="12"/>
      <c r="J20" s="12"/>
      <c r="K20" s="12"/>
    </row>
    <row r="21" spans="1:11" x14ac:dyDescent="0.25">
      <c r="A21" s="3">
        <v>17</v>
      </c>
      <c r="B21" s="12" t="s">
        <v>27</v>
      </c>
      <c r="C21" s="12">
        <v>530</v>
      </c>
      <c r="D21" s="13">
        <v>1090</v>
      </c>
      <c r="E21" s="13">
        <v>138973</v>
      </c>
      <c r="F21" s="12"/>
      <c r="G21" s="12"/>
      <c r="H21" s="12"/>
      <c r="I21" s="12"/>
      <c r="J21" s="12"/>
      <c r="K21" s="12"/>
    </row>
    <row r="22" spans="1:11" x14ac:dyDescent="0.25">
      <c r="A22" s="3">
        <v>18</v>
      </c>
      <c r="B22" s="12" t="s">
        <v>28</v>
      </c>
      <c r="C22" s="13">
        <v>2469</v>
      </c>
      <c r="D22" s="13">
        <v>4558</v>
      </c>
      <c r="E22" s="13">
        <v>629388</v>
      </c>
      <c r="F22" s="12"/>
      <c r="G22" s="12"/>
      <c r="H22" s="12"/>
      <c r="I22" s="12"/>
      <c r="J22" s="12"/>
      <c r="K22" s="12"/>
    </row>
    <row r="23" spans="1:11" x14ac:dyDescent="0.25">
      <c r="A23" s="3">
        <v>19</v>
      </c>
      <c r="B23" s="12" t="s">
        <v>29</v>
      </c>
      <c r="C23" s="13">
        <v>11129</v>
      </c>
      <c r="D23" s="13">
        <v>22659</v>
      </c>
      <c r="E23" s="13">
        <v>3624090</v>
      </c>
      <c r="F23" s="12"/>
      <c r="G23" s="12"/>
      <c r="H23" s="12"/>
      <c r="I23" s="12"/>
      <c r="J23" s="12"/>
      <c r="K23" s="12"/>
    </row>
    <row r="24" spans="1:11" x14ac:dyDescent="0.25">
      <c r="A24" s="3">
        <v>21</v>
      </c>
      <c r="B24" s="12" t="s">
        <v>30</v>
      </c>
      <c r="C24" s="13">
        <v>1228</v>
      </c>
      <c r="D24" s="13">
        <v>2263</v>
      </c>
      <c r="E24" s="13">
        <v>298660</v>
      </c>
      <c r="F24" s="12"/>
      <c r="G24" s="12"/>
      <c r="H24" s="12"/>
      <c r="I24" s="12"/>
      <c r="J24" s="12"/>
      <c r="K24" s="12"/>
    </row>
    <row r="25" spans="1:11" x14ac:dyDescent="0.25">
      <c r="A25" s="3">
        <v>22</v>
      </c>
      <c r="B25" s="12" t="s">
        <v>31</v>
      </c>
      <c r="C25" s="12">
        <v>698</v>
      </c>
      <c r="D25" s="13">
        <v>1435</v>
      </c>
      <c r="E25" s="13">
        <v>192000</v>
      </c>
      <c r="F25" s="12"/>
      <c r="G25" s="12"/>
      <c r="H25" s="12"/>
      <c r="I25" s="12"/>
      <c r="J25" s="12"/>
      <c r="K25" s="12"/>
    </row>
    <row r="26" spans="1:11" x14ac:dyDescent="0.25">
      <c r="A26" s="3">
        <v>23</v>
      </c>
      <c r="B26" s="12" t="s">
        <v>32</v>
      </c>
      <c r="C26" s="12">
        <v>630</v>
      </c>
      <c r="D26" s="13">
        <v>1269</v>
      </c>
      <c r="E26" s="13">
        <v>170202</v>
      </c>
      <c r="F26" s="12"/>
      <c r="G26" s="12"/>
      <c r="H26" s="12"/>
      <c r="I26" s="12"/>
      <c r="J26" s="12"/>
      <c r="K26" s="12"/>
    </row>
    <row r="27" spans="1:11" x14ac:dyDescent="0.25">
      <c r="A27" s="3">
        <v>24</v>
      </c>
      <c r="B27" s="12" t="s">
        <v>33</v>
      </c>
      <c r="C27" s="13">
        <v>1730</v>
      </c>
      <c r="D27" s="13">
        <v>3516</v>
      </c>
      <c r="E27" s="13">
        <v>480392</v>
      </c>
      <c r="F27" s="12"/>
      <c r="G27" s="12"/>
      <c r="H27" s="12"/>
      <c r="I27" s="12"/>
      <c r="J27" s="12"/>
      <c r="K27" s="12"/>
    </row>
    <row r="28" spans="1:11" x14ac:dyDescent="0.25">
      <c r="A28" s="3">
        <v>25</v>
      </c>
      <c r="B28" s="12" t="s">
        <v>34</v>
      </c>
      <c r="C28" s="13">
        <v>1378</v>
      </c>
      <c r="D28" s="13">
        <v>2566</v>
      </c>
      <c r="E28" s="13">
        <v>354195</v>
      </c>
      <c r="F28" s="12"/>
      <c r="G28" s="12"/>
      <c r="H28" s="12"/>
      <c r="I28" s="12"/>
      <c r="J28" s="12"/>
      <c r="K28" s="12"/>
    </row>
    <row r="29" spans="1:11" x14ac:dyDescent="0.25">
      <c r="A29" s="3">
        <v>27</v>
      </c>
      <c r="B29" s="12" t="s">
        <v>35</v>
      </c>
      <c r="C29" s="13">
        <v>61696</v>
      </c>
      <c r="D29" s="13">
        <v>112485</v>
      </c>
      <c r="E29" s="13">
        <v>19041758</v>
      </c>
      <c r="F29" s="12"/>
      <c r="G29" s="12"/>
      <c r="H29" s="12"/>
      <c r="I29" s="12"/>
      <c r="J29" s="12"/>
      <c r="K29" s="12"/>
    </row>
    <row r="30" spans="1:11" x14ac:dyDescent="0.25">
      <c r="A30" s="3">
        <v>28</v>
      </c>
      <c r="B30" s="12" t="s">
        <v>36</v>
      </c>
      <c r="C30" s="13">
        <v>457</v>
      </c>
      <c r="D30" s="13">
        <v>855</v>
      </c>
      <c r="E30" s="13">
        <v>104971</v>
      </c>
      <c r="F30" s="12"/>
      <c r="G30" s="12"/>
      <c r="H30" s="12"/>
      <c r="I30" s="12"/>
      <c r="J30" s="12"/>
      <c r="K30" s="12"/>
    </row>
    <row r="31" spans="1:11" x14ac:dyDescent="0.25">
      <c r="A31" s="3">
        <v>29</v>
      </c>
      <c r="B31" s="12" t="s">
        <v>37</v>
      </c>
      <c r="C31" s="13">
        <v>985</v>
      </c>
      <c r="D31" s="13">
        <v>2045</v>
      </c>
      <c r="E31" s="13">
        <v>279262</v>
      </c>
      <c r="F31" s="12"/>
      <c r="G31" s="12"/>
      <c r="H31" s="12"/>
      <c r="I31" s="12"/>
      <c r="J31" s="12"/>
      <c r="K31" s="12"/>
    </row>
    <row r="32" spans="1:11" x14ac:dyDescent="0.25">
      <c r="A32" s="3">
        <v>30</v>
      </c>
      <c r="B32" s="12" t="s">
        <v>38</v>
      </c>
      <c r="C32" s="13">
        <v>1259</v>
      </c>
      <c r="D32" s="13">
        <v>2322</v>
      </c>
      <c r="E32" s="13">
        <v>327970</v>
      </c>
      <c r="F32" s="12"/>
      <c r="G32" s="12"/>
      <c r="H32" s="12"/>
      <c r="I32" s="12"/>
      <c r="J32" s="12"/>
      <c r="K32" s="12"/>
    </row>
    <row r="33" spans="1:5" x14ac:dyDescent="0.25">
      <c r="A33" s="3">
        <v>31</v>
      </c>
      <c r="B33" s="12" t="s">
        <v>39</v>
      </c>
      <c r="C33" s="13">
        <v>2351</v>
      </c>
      <c r="D33" s="13">
        <v>4260</v>
      </c>
      <c r="E33" s="13">
        <v>622980</v>
      </c>
    </row>
    <row r="34" spans="1:5" x14ac:dyDescent="0.25">
      <c r="A34" s="3">
        <v>32</v>
      </c>
      <c r="B34" s="12" t="s">
        <v>40</v>
      </c>
      <c r="C34" s="13">
        <v>344</v>
      </c>
      <c r="D34" s="13">
        <v>685</v>
      </c>
      <c r="E34" s="13">
        <v>94813</v>
      </c>
    </row>
    <row r="35" spans="1:5" x14ac:dyDescent="0.25">
      <c r="A35" s="3">
        <v>33</v>
      </c>
      <c r="B35" s="12" t="s">
        <v>41</v>
      </c>
      <c r="C35" s="12">
        <v>897</v>
      </c>
      <c r="D35" s="13">
        <v>1552</v>
      </c>
      <c r="E35" s="13">
        <v>224139</v>
      </c>
    </row>
    <row r="36" spans="1:5" x14ac:dyDescent="0.25">
      <c r="A36" s="3">
        <v>34</v>
      </c>
      <c r="B36" s="12" t="s">
        <v>42</v>
      </c>
      <c r="C36" s="13">
        <v>1989</v>
      </c>
      <c r="D36" s="13">
        <v>4221</v>
      </c>
      <c r="E36" s="13">
        <v>604494</v>
      </c>
    </row>
    <row r="37" spans="1:5" x14ac:dyDescent="0.25">
      <c r="A37" s="3">
        <v>35</v>
      </c>
      <c r="B37" s="12" t="s">
        <v>43</v>
      </c>
      <c r="C37" s="13">
        <v>169</v>
      </c>
      <c r="D37" s="13">
        <v>389</v>
      </c>
      <c r="E37" s="13">
        <v>46859</v>
      </c>
    </row>
    <row r="38" spans="1:5" x14ac:dyDescent="0.25">
      <c r="A38" s="3">
        <v>36</v>
      </c>
      <c r="B38" s="12" t="s">
        <v>44</v>
      </c>
      <c r="C38" s="12">
        <v>710</v>
      </c>
      <c r="D38" s="13">
        <v>1170</v>
      </c>
      <c r="E38" s="13">
        <v>155847</v>
      </c>
    </row>
    <row r="39" spans="1:5" x14ac:dyDescent="0.25">
      <c r="A39" s="3">
        <v>37</v>
      </c>
      <c r="B39" s="12" t="s">
        <v>45</v>
      </c>
      <c r="C39" s="12">
        <v>252</v>
      </c>
      <c r="D39" s="13">
        <v>511</v>
      </c>
      <c r="E39" s="13">
        <v>68277</v>
      </c>
    </row>
    <row r="40" spans="1:5" x14ac:dyDescent="0.25">
      <c r="A40" s="3">
        <v>38</v>
      </c>
      <c r="B40" s="12" t="s">
        <v>46</v>
      </c>
      <c r="C40" s="12">
        <v>321</v>
      </c>
      <c r="D40" s="12">
        <v>643</v>
      </c>
      <c r="E40" s="13">
        <v>87063</v>
      </c>
    </row>
    <row r="41" spans="1:5" x14ac:dyDescent="0.25">
      <c r="A41" s="3">
        <v>39</v>
      </c>
      <c r="B41" s="12" t="s">
        <v>47</v>
      </c>
      <c r="C41" s="12">
        <v>141</v>
      </c>
      <c r="D41" s="12">
        <v>277</v>
      </c>
      <c r="E41" s="13">
        <v>35813</v>
      </c>
    </row>
    <row r="42" spans="1:5" x14ac:dyDescent="0.25">
      <c r="A42" s="3">
        <v>40</v>
      </c>
      <c r="B42" s="12" t="s">
        <v>48</v>
      </c>
      <c r="C42" s="12">
        <v>703</v>
      </c>
      <c r="D42" s="13">
        <v>1316</v>
      </c>
      <c r="E42" s="13">
        <v>187457</v>
      </c>
    </row>
    <row r="43" spans="1:5" x14ac:dyDescent="0.25">
      <c r="A43" s="3">
        <v>41</v>
      </c>
      <c r="B43" s="12" t="s">
        <v>49</v>
      </c>
      <c r="C43" s="12">
        <v>75</v>
      </c>
      <c r="D43" s="13">
        <v>97</v>
      </c>
      <c r="E43" s="13">
        <v>11152</v>
      </c>
    </row>
    <row r="44" spans="1:5" x14ac:dyDescent="0.25">
      <c r="A44" s="3">
        <v>42</v>
      </c>
      <c r="B44" s="12" t="s">
        <v>50</v>
      </c>
      <c r="C44" s="13">
        <v>1197</v>
      </c>
      <c r="D44" s="13">
        <v>2616</v>
      </c>
      <c r="E44" s="13">
        <v>344471</v>
      </c>
    </row>
    <row r="45" spans="1:5" x14ac:dyDescent="0.25">
      <c r="A45" s="3">
        <v>43</v>
      </c>
      <c r="B45" s="12" t="s">
        <v>51</v>
      </c>
      <c r="C45" s="13">
        <v>1028</v>
      </c>
      <c r="D45" s="13">
        <v>1989</v>
      </c>
      <c r="E45" s="13">
        <v>267135</v>
      </c>
    </row>
    <row r="46" spans="1:5" x14ac:dyDescent="0.25">
      <c r="A46" s="3">
        <v>44</v>
      </c>
      <c r="B46" s="12" t="s">
        <v>52</v>
      </c>
      <c r="C46" s="13">
        <v>151</v>
      </c>
      <c r="D46" s="13">
        <v>294</v>
      </c>
      <c r="E46" s="13">
        <v>49977</v>
      </c>
    </row>
    <row r="47" spans="1:5" x14ac:dyDescent="0.25">
      <c r="A47" s="3">
        <v>45</v>
      </c>
      <c r="B47" s="12" t="s">
        <v>53</v>
      </c>
      <c r="C47" s="12">
        <v>286</v>
      </c>
      <c r="D47" s="12">
        <v>604</v>
      </c>
      <c r="E47" s="13">
        <v>77751</v>
      </c>
    </row>
    <row r="48" spans="1:5" x14ac:dyDescent="0.25">
      <c r="A48" s="3">
        <v>46</v>
      </c>
      <c r="B48" s="12" t="s">
        <v>54</v>
      </c>
      <c r="C48" s="12">
        <v>985</v>
      </c>
      <c r="D48" s="13">
        <v>1956</v>
      </c>
      <c r="E48" s="13">
        <v>278192</v>
      </c>
    </row>
    <row r="49" spans="1:5" x14ac:dyDescent="0.25">
      <c r="A49" s="3">
        <v>47</v>
      </c>
      <c r="B49" s="12" t="s">
        <v>55</v>
      </c>
      <c r="C49" s="13">
        <v>790</v>
      </c>
      <c r="D49" s="13">
        <v>1640</v>
      </c>
      <c r="E49" s="13">
        <v>216469</v>
      </c>
    </row>
    <row r="50" spans="1:5" x14ac:dyDescent="0.25">
      <c r="A50" s="3">
        <v>48</v>
      </c>
      <c r="B50" s="12" t="s">
        <v>56</v>
      </c>
      <c r="C50" s="13">
        <v>1243</v>
      </c>
      <c r="D50" s="13">
        <v>2353</v>
      </c>
      <c r="E50" s="13">
        <v>333110</v>
      </c>
    </row>
    <row r="51" spans="1:5" x14ac:dyDescent="0.25">
      <c r="A51" s="3">
        <v>49</v>
      </c>
      <c r="B51" s="12" t="s">
        <v>57</v>
      </c>
      <c r="C51" s="13">
        <v>1249</v>
      </c>
      <c r="D51" s="13">
        <v>2270</v>
      </c>
      <c r="E51" s="13">
        <v>313514</v>
      </c>
    </row>
    <row r="52" spans="1:5" x14ac:dyDescent="0.25">
      <c r="A52" s="3">
        <v>50</v>
      </c>
      <c r="B52" s="12" t="s">
        <v>58</v>
      </c>
      <c r="C52" s="13">
        <v>1988</v>
      </c>
      <c r="D52" s="13">
        <v>4363</v>
      </c>
      <c r="E52" s="13">
        <v>593602</v>
      </c>
    </row>
    <row r="53" spans="1:5" x14ac:dyDescent="0.25">
      <c r="A53" s="3">
        <v>51</v>
      </c>
      <c r="B53" s="12" t="s">
        <v>59</v>
      </c>
      <c r="C53" s="13">
        <v>295</v>
      </c>
      <c r="D53" s="13">
        <v>594</v>
      </c>
      <c r="E53" s="13">
        <v>70357</v>
      </c>
    </row>
    <row r="54" spans="1:5" x14ac:dyDescent="0.25">
      <c r="A54" s="3">
        <v>52</v>
      </c>
      <c r="B54" s="12" t="s">
        <v>60</v>
      </c>
      <c r="C54" s="12">
        <v>945</v>
      </c>
      <c r="D54" s="13">
        <v>1975</v>
      </c>
      <c r="E54" s="13">
        <v>285874</v>
      </c>
    </row>
    <row r="55" spans="1:5" x14ac:dyDescent="0.25">
      <c r="A55" s="3">
        <v>53</v>
      </c>
      <c r="B55" s="12" t="s">
        <v>61</v>
      </c>
      <c r="C55" s="13">
        <v>842</v>
      </c>
      <c r="D55" s="13">
        <v>1813</v>
      </c>
      <c r="E55" s="13">
        <v>265322</v>
      </c>
    </row>
    <row r="56" spans="1:5" x14ac:dyDescent="0.25">
      <c r="A56" s="3">
        <v>54</v>
      </c>
      <c r="B56" s="12" t="s">
        <v>62</v>
      </c>
      <c r="C56" s="12">
        <v>301</v>
      </c>
      <c r="D56" s="13">
        <v>614</v>
      </c>
      <c r="E56" s="13">
        <v>88940</v>
      </c>
    </row>
    <row r="57" spans="1:5" x14ac:dyDescent="0.25">
      <c r="A57" s="3">
        <v>55</v>
      </c>
      <c r="B57" s="12" t="s">
        <v>63</v>
      </c>
      <c r="C57" s="13">
        <v>6399</v>
      </c>
      <c r="D57" s="13">
        <v>12835</v>
      </c>
      <c r="E57" s="13">
        <v>2002314</v>
      </c>
    </row>
    <row r="58" spans="1:5" x14ac:dyDescent="0.25">
      <c r="A58" s="3">
        <v>56</v>
      </c>
      <c r="B58" s="12" t="s">
        <v>64</v>
      </c>
      <c r="C58" s="13">
        <v>2035</v>
      </c>
      <c r="D58" s="13">
        <v>3965</v>
      </c>
      <c r="E58" s="13">
        <v>535704</v>
      </c>
    </row>
    <row r="59" spans="1:5" x14ac:dyDescent="0.25">
      <c r="A59" s="3">
        <v>57</v>
      </c>
      <c r="B59" s="12" t="s">
        <v>65</v>
      </c>
      <c r="C59" s="13">
        <v>561</v>
      </c>
      <c r="D59" s="13">
        <v>1057</v>
      </c>
      <c r="E59" s="13">
        <v>144338</v>
      </c>
    </row>
    <row r="60" spans="1:5" x14ac:dyDescent="0.25">
      <c r="A60" s="3">
        <v>58</v>
      </c>
      <c r="B60" s="12" t="s">
        <v>66</v>
      </c>
      <c r="C60" s="13">
        <v>1546</v>
      </c>
      <c r="D60" s="13">
        <v>2810</v>
      </c>
      <c r="E60" s="13">
        <v>387776</v>
      </c>
    </row>
    <row r="61" spans="1:5" x14ac:dyDescent="0.25">
      <c r="A61" s="3">
        <v>59</v>
      </c>
      <c r="B61" s="12" t="s">
        <v>67</v>
      </c>
      <c r="C61" s="13">
        <v>360</v>
      </c>
      <c r="D61" s="13">
        <v>774</v>
      </c>
      <c r="E61" s="13">
        <v>109707</v>
      </c>
    </row>
    <row r="62" spans="1:5" x14ac:dyDescent="0.25">
      <c r="A62" s="3">
        <v>60</v>
      </c>
      <c r="B62" s="12" t="s">
        <v>68</v>
      </c>
      <c r="C62" s="13">
        <v>1660</v>
      </c>
      <c r="D62" s="13">
        <v>3352</v>
      </c>
      <c r="E62" s="13">
        <v>506548</v>
      </c>
    </row>
    <row r="63" spans="1:5" x14ac:dyDescent="0.25">
      <c r="A63" s="3">
        <v>61</v>
      </c>
      <c r="B63" s="2" t="s">
        <v>126</v>
      </c>
      <c r="C63" s="13">
        <v>576</v>
      </c>
      <c r="D63" s="13">
        <v>1106</v>
      </c>
      <c r="E63" s="13">
        <v>149780</v>
      </c>
    </row>
    <row r="64" spans="1:5" x14ac:dyDescent="0.25">
      <c r="A64" s="3">
        <v>62</v>
      </c>
      <c r="B64" s="12" t="s">
        <v>70</v>
      </c>
      <c r="C64" s="13">
        <v>33861</v>
      </c>
      <c r="D64" s="13">
        <v>67232</v>
      </c>
      <c r="E64" s="13">
        <v>10877738.449999999</v>
      </c>
    </row>
    <row r="65" spans="1:5" x14ac:dyDescent="0.25">
      <c r="A65" s="3">
        <v>63</v>
      </c>
      <c r="B65" s="12" t="s">
        <v>71</v>
      </c>
      <c r="C65" s="13">
        <v>153</v>
      </c>
      <c r="D65" s="13">
        <v>328</v>
      </c>
      <c r="E65" s="13">
        <v>46117</v>
      </c>
    </row>
    <row r="66" spans="1:5" x14ac:dyDescent="0.25">
      <c r="A66" s="3">
        <v>64</v>
      </c>
      <c r="B66" s="12" t="s">
        <v>72</v>
      </c>
      <c r="C66" s="12">
        <v>520</v>
      </c>
      <c r="D66" s="13">
        <v>1096</v>
      </c>
      <c r="E66" s="13">
        <v>142747</v>
      </c>
    </row>
    <row r="67" spans="1:5" x14ac:dyDescent="0.25">
      <c r="A67" s="3">
        <v>65</v>
      </c>
      <c r="B67" s="12" t="s">
        <v>73</v>
      </c>
      <c r="C67" s="12">
        <v>564</v>
      </c>
      <c r="D67" s="13">
        <v>1135</v>
      </c>
      <c r="E67" s="13">
        <v>155312</v>
      </c>
    </row>
    <row r="68" spans="1:5" x14ac:dyDescent="0.25">
      <c r="A68" s="3">
        <v>66</v>
      </c>
      <c r="B68" s="12" t="s">
        <v>74</v>
      </c>
      <c r="C68" s="13">
        <v>1762</v>
      </c>
      <c r="D68" s="13">
        <v>3907</v>
      </c>
      <c r="E68" s="13">
        <v>571142</v>
      </c>
    </row>
    <row r="69" spans="1:5" x14ac:dyDescent="0.25">
      <c r="A69" s="3">
        <v>67</v>
      </c>
      <c r="B69" s="12" t="s">
        <v>75</v>
      </c>
      <c r="C69" s="13">
        <v>308</v>
      </c>
      <c r="D69" s="13">
        <v>638</v>
      </c>
      <c r="E69" s="13">
        <v>84785</v>
      </c>
    </row>
    <row r="70" spans="1:5" x14ac:dyDescent="0.25">
      <c r="A70" s="3">
        <v>68</v>
      </c>
      <c r="B70" s="12" t="s">
        <v>76</v>
      </c>
      <c r="C70" s="12">
        <v>459</v>
      </c>
      <c r="D70" s="12">
        <v>975</v>
      </c>
      <c r="E70" s="13">
        <v>125817</v>
      </c>
    </row>
    <row r="71" spans="1:5" x14ac:dyDescent="0.25">
      <c r="A71" s="3">
        <v>69</v>
      </c>
      <c r="B71" s="12" t="s">
        <v>77</v>
      </c>
      <c r="C71" s="13">
        <v>11660</v>
      </c>
      <c r="D71" s="13">
        <v>19223</v>
      </c>
      <c r="E71" s="13">
        <v>3002742</v>
      </c>
    </row>
    <row r="72" spans="1:5" x14ac:dyDescent="0.25">
      <c r="A72" s="3">
        <v>70</v>
      </c>
      <c r="B72" s="12" t="s">
        <v>78</v>
      </c>
      <c r="C72" s="13">
        <v>2607</v>
      </c>
      <c r="D72" s="13">
        <v>5769</v>
      </c>
      <c r="E72" s="13">
        <v>844381</v>
      </c>
    </row>
    <row r="73" spans="1:5" x14ac:dyDescent="0.25">
      <c r="A73" s="3">
        <v>71</v>
      </c>
      <c r="B73" s="12" t="s">
        <v>79</v>
      </c>
      <c r="C73" s="13">
        <v>2309</v>
      </c>
      <c r="D73" s="13">
        <v>5614</v>
      </c>
      <c r="E73" s="13">
        <v>831714</v>
      </c>
    </row>
    <row r="74" spans="1:5" x14ac:dyDescent="0.25">
      <c r="A74" s="3">
        <v>72</v>
      </c>
      <c r="B74" s="12" t="s">
        <v>80</v>
      </c>
      <c r="C74" s="13">
        <v>418</v>
      </c>
      <c r="D74" s="13">
        <v>849</v>
      </c>
      <c r="E74" s="13">
        <v>117074</v>
      </c>
    </row>
    <row r="75" spans="1:5" x14ac:dyDescent="0.25">
      <c r="A75" s="3">
        <v>73</v>
      </c>
      <c r="B75" s="12" t="s">
        <v>81</v>
      </c>
      <c r="C75" s="13">
        <v>6095</v>
      </c>
      <c r="D75" s="13">
        <v>14069</v>
      </c>
      <c r="E75" s="13">
        <v>2125710</v>
      </c>
    </row>
    <row r="76" spans="1:5" x14ac:dyDescent="0.25">
      <c r="A76" s="3">
        <v>74</v>
      </c>
      <c r="B76" s="12" t="s">
        <v>127</v>
      </c>
      <c r="C76" s="13">
        <v>2795</v>
      </c>
      <c r="D76" s="13">
        <v>5886</v>
      </c>
      <c r="E76" s="13">
        <v>815865</v>
      </c>
    </row>
    <row r="77" spans="1:5" x14ac:dyDescent="0.25">
      <c r="A77" s="3">
        <v>75</v>
      </c>
      <c r="B77" s="12" t="s">
        <v>83</v>
      </c>
      <c r="C77" s="13">
        <v>321</v>
      </c>
      <c r="D77" s="13">
        <v>608</v>
      </c>
      <c r="E77" s="13">
        <v>84291</v>
      </c>
    </row>
    <row r="78" spans="1:5" x14ac:dyDescent="0.25">
      <c r="A78" s="3">
        <v>76</v>
      </c>
      <c r="B78" s="12" t="s">
        <v>84</v>
      </c>
      <c r="C78" s="12">
        <v>437</v>
      </c>
      <c r="D78" s="12">
        <v>828</v>
      </c>
      <c r="E78" s="13">
        <v>117704</v>
      </c>
    </row>
    <row r="79" spans="1:5" x14ac:dyDescent="0.25">
      <c r="A79" s="3">
        <v>77</v>
      </c>
      <c r="B79" s="12" t="s">
        <v>85</v>
      </c>
      <c r="C79" s="12">
        <v>929</v>
      </c>
      <c r="D79" s="13">
        <v>1744</v>
      </c>
      <c r="E79" s="13">
        <v>218455</v>
      </c>
    </row>
    <row r="80" spans="1:5" x14ac:dyDescent="0.25">
      <c r="A80" s="3">
        <v>78</v>
      </c>
      <c r="B80" s="12" t="s">
        <v>86</v>
      </c>
      <c r="C80" s="12">
        <v>196</v>
      </c>
      <c r="D80" s="13">
        <v>402</v>
      </c>
      <c r="E80" s="13">
        <v>55134</v>
      </c>
    </row>
    <row r="81" spans="1:5" x14ac:dyDescent="0.25">
      <c r="A81" s="3">
        <v>79</v>
      </c>
      <c r="B81" s="12" t="s">
        <v>87</v>
      </c>
      <c r="C81" s="12">
        <v>581</v>
      </c>
      <c r="D81" s="12">
        <v>1056</v>
      </c>
      <c r="E81" s="13">
        <v>130551</v>
      </c>
    </row>
    <row r="82" spans="1:5" x14ac:dyDescent="0.25">
      <c r="A82" s="3">
        <v>80</v>
      </c>
      <c r="B82" s="12" t="s">
        <v>88</v>
      </c>
      <c r="C82" s="12">
        <v>793</v>
      </c>
      <c r="D82" s="13">
        <v>1604</v>
      </c>
      <c r="E82" s="13">
        <v>213260</v>
      </c>
    </row>
    <row r="83" spans="1:5" x14ac:dyDescent="0.25">
      <c r="A83" s="3">
        <v>82</v>
      </c>
      <c r="B83" s="12" t="s">
        <v>89</v>
      </c>
      <c r="C83" s="13">
        <v>5421</v>
      </c>
      <c r="D83" s="13">
        <v>10602</v>
      </c>
      <c r="E83" s="13">
        <v>1612748</v>
      </c>
    </row>
    <row r="84" spans="1:5" x14ac:dyDescent="0.25">
      <c r="A84" s="3">
        <v>83</v>
      </c>
      <c r="B84" s="12" t="s">
        <v>90</v>
      </c>
      <c r="C84" s="13">
        <v>346</v>
      </c>
      <c r="D84" s="13">
        <v>746</v>
      </c>
      <c r="E84" s="13">
        <v>98877</v>
      </c>
    </row>
    <row r="85" spans="1:5" x14ac:dyDescent="0.25">
      <c r="A85" s="3">
        <v>84</v>
      </c>
      <c r="B85" s="12" t="s">
        <v>91</v>
      </c>
      <c r="C85" s="12">
        <v>326</v>
      </c>
      <c r="D85" s="12">
        <v>652</v>
      </c>
      <c r="E85" s="13">
        <v>97378</v>
      </c>
    </row>
    <row r="86" spans="1:5" x14ac:dyDescent="0.25">
      <c r="A86" s="3">
        <v>85</v>
      </c>
      <c r="B86" s="12" t="s">
        <v>92</v>
      </c>
      <c r="C86" s="13">
        <v>1752</v>
      </c>
      <c r="D86" s="13">
        <v>3108</v>
      </c>
      <c r="E86" s="13">
        <v>437900</v>
      </c>
    </row>
    <row r="87" spans="1:5" x14ac:dyDescent="0.25">
      <c r="A87" s="3">
        <v>86</v>
      </c>
      <c r="B87" s="12" t="s">
        <v>93</v>
      </c>
      <c r="C87" s="13">
        <v>2866</v>
      </c>
      <c r="D87" s="13">
        <v>5912</v>
      </c>
      <c r="E87" s="13">
        <v>871528</v>
      </c>
    </row>
    <row r="88" spans="1:5" x14ac:dyDescent="0.25">
      <c r="A88" s="14">
        <v>87</v>
      </c>
      <c r="B88" s="15" t="s">
        <v>94</v>
      </c>
      <c r="C88" s="13">
        <v>321</v>
      </c>
      <c r="D88" s="13">
        <v>582</v>
      </c>
      <c r="E88" s="13">
        <v>81049</v>
      </c>
    </row>
    <row r="89" spans="1:5" x14ac:dyDescent="0.25">
      <c r="A89" s="14">
        <v>88</v>
      </c>
      <c r="B89" s="15" t="s">
        <v>95</v>
      </c>
      <c r="C89" s="12">
        <v>27</v>
      </c>
      <c r="D89" s="12">
        <v>65</v>
      </c>
      <c r="E89" s="13">
        <v>8182</v>
      </c>
    </row>
    <row r="90" spans="1:5" x14ac:dyDescent="0.25">
      <c r="A90" s="14">
        <v>92</v>
      </c>
      <c r="B90" s="15" t="s">
        <v>96</v>
      </c>
      <c r="C90" s="13">
        <v>1224</v>
      </c>
      <c r="D90" s="13">
        <v>2401</v>
      </c>
      <c r="E90" s="13">
        <v>438236</v>
      </c>
    </row>
    <row r="91" spans="1:5" x14ac:dyDescent="0.25">
      <c r="A91" s="14" t="s">
        <v>128</v>
      </c>
      <c r="B91" s="15" t="s">
        <v>97</v>
      </c>
      <c r="C91" s="13">
        <v>1652</v>
      </c>
      <c r="D91" s="13">
        <v>3532</v>
      </c>
      <c r="E91" s="13">
        <v>713639</v>
      </c>
    </row>
    <row r="92" spans="1:5" x14ac:dyDescent="0.25">
      <c r="A92" s="14" t="s">
        <v>98</v>
      </c>
      <c r="B92" s="2" t="s">
        <v>98</v>
      </c>
      <c r="C92" s="13">
        <v>0</v>
      </c>
      <c r="D92" s="13">
        <v>0</v>
      </c>
      <c r="E92" s="13">
        <v>0</v>
      </c>
    </row>
    <row r="93" spans="1:5" s="16" customFormat="1" ht="13" x14ac:dyDescent="0.3">
      <c r="A93" s="9"/>
      <c r="B93" s="16" t="s">
        <v>129</v>
      </c>
      <c r="C93" s="7">
        <f>SUM(C5:C92)</f>
        <v>228949</v>
      </c>
      <c r="D93" s="7">
        <f>SUM(D5:D92)</f>
        <v>444417</v>
      </c>
      <c r="E93" s="7">
        <f>SUM(E5:E92)</f>
        <v>69141626.450000003</v>
      </c>
    </row>
    <row r="94" spans="1:5" s="16" customFormat="1" ht="13" x14ac:dyDescent="0.3">
      <c r="A94" s="9"/>
      <c r="C94" s="7"/>
      <c r="D94" s="7"/>
      <c r="E94" s="7"/>
    </row>
    <row r="95" spans="1:5" s="12" customFormat="1" x14ac:dyDescent="0.25">
      <c r="A95" s="9" t="s">
        <v>130</v>
      </c>
      <c r="C95" s="13"/>
      <c r="D95" s="13"/>
      <c r="E95" s="13"/>
    </row>
    <row r="96" spans="1:5" s="12" customFormat="1" x14ac:dyDescent="0.25">
      <c r="A96" s="12" t="s">
        <v>131</v>
      </c>
      <c r="C96" s="13"/>
      <c r="D96" s="13"/>
      <c r="E96" s="13"/>
    </row>
    <row r="97" spans="1:5" s="12" customFormat="1" x14ac:dyDescent="0.25">
      <c r="A97" s="3"/>
      <c r="B97" s="12" t="s">
        <v>132</v>
      </c>
      <c r="C97" s="13"/>
      <c r="D97" s="13"/>
      <c r="E97" s="13"/>
    </row>
    <row r="98" spans="1:5" x14ac:dyDescent="0.25">
      <c r="A98" s="21" t="s">
        <v>100</v>
      </c>
      <c r="B98" s="12"/>
      <c r="C98" s="13"/>
      <c r="D98" s="13"/>
      <c r="E98" s="13"/>
    </row>
    <row r="99" spans="1:5" x14ac:dyDescent="0.25">
      <c r="A99" s="60" t="s">
        <v>101</v>
      </c>
      <c r="B99" s="60"/>
      <c r="C99" s="60"/>
      <c r="D99" s="60"/>
      <c r="E99" s="22"/>
    </row>
    <row r="100" spans="1:5" ht="12.75" customHeight="1" x14ac:dyDescent="0.25">
      <c r="A100" s="58" t="s">
        <v>102</v>
      </c>
      <c r="B100" s="58"/>
      <c r="C100" s="58"/>
      <c r="D100" s="58"/>
      <c r="E100" s="58"/>
    </row>
    <row r="101" spans="1:5" x14ac:dyDescent="0.25">
      <c r="A101" s="29" t="s">
        <v>133</v>
      </c>
      <c r="B101" s="22"/>
      <c r="C101" s="30"/>
      <c r="D101" s="30"/>
      <c r="E101" s="30"/>
    </row>
  </sheetData>
  <mergeCells count="2">
    <mergeCell ref="A99:D99"/>
    <mergeCell ref="A100:E100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Summary by County</vt:lpstr>
      <vt:lpstr>Summary by Month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DHS / Reports and Forecasts Division</dc:creator>
  <cp:keywords/>
  <dc:description/>
  <cp:lastModifiedBy>Siess, Jon M (DCYF)</cp:lastModifiedBy>
  <cp:revision/>
  <dcterms:created xsi:type="dcterms:W3CDTF">2006-02-21T18:49:48Z</dcterms:created>
  <dcterms:modified xsi:type="dcterms:W3CDTF">2026-04-14T17:57:18Z</dcterms:modified>
  <cp:category/>
  <cp:contentStatus/>
</cp:coreProperties>
</file>