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n365-my.sharepoint.com/personal/jon_m_siess_state_mn_us/Documents/Desktop/R and F/"/>
    </mc:Choice>
  </mc:AlternateContent>
  <xr:revisionPtr revIDLastSave="0" documentId="8_{26401B29-C166-4406-A9AB-04BF77C0C3B5}" xr6:coauthVersionLast="47" xr6:coauthVersionMax="47" xr10:uidLastSave="{00000000-0000-0000-0000-000000000000}"/>
  <bookViews>
    <workbookView xWindow="2580" yWindow="2580" windowWidth="14400" windowHeight="7270" tabRatio="914" xr2:uid="{EC312B6B-1249-4B74-B804-51B875AA11F1}"/>
  </bookViews>
  <sheets>
    <sheet name="Summary by County" sheetId="14" r:id="rId1"/>
    <sheet name="Summary by Month" sheetId="13" r:id="rId2"/>
    <sheet name="January" sheetId="8" r:id="rId3"/>
    <sheet name="February" sheetId="7" r:id="rId4"/>
    <sheet name="March" sheetId="6" r:id="rId5"/>
    <sheet name="April" sheetId="5" r:id="rId6"/>
    <sheet name="May" sheetId="2" r:id="rId7"/>
    <sheet name="June" sheetId="3" r:id="rId8"/>
    <sheet name="July" sheetId="1" r:id="rId9"/>
    <sheet name="August" sheetId="4" r:id="rId10"/>
    <sheet name="September" sheetId="12" r:id="rId11"/>
    <sheet name="October" sheetId="11" r:id="rId12"/>
    <sheet name="November" sheetId="10" r:id="rId13"/>
    <sheet name="December" sheetId="9" r:id="rId1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0" i="9" l="1"/>
  <c r="C14" i="13"/>
  <c r="B14" i="13"/>
  <c r="G90" i="3"/>
  <c r="F7" i="13"/>
  <c r="F90" i="3"/>
  <c r="E7" i="13"/>
  <c r="E90" i="3"/>
  <c r="D7" i="13"/>
  <c r="D90" i="3"/>
  <c r="C7" i="13"/>
  <c r="C90" i="3"/>
  <c r="B7" i="13"/>
  <c r="F13" i="13"/>
  <c r="F14" i="13" s="1"/>
  <c r="F90" i="9"/>
  <c r="E13" i="13"/>
  <c r="E14" i="13"/>
  <c r="E90" i="9"/>
  <c r="D13" i="13"/>
  <c r="D14" i="13"/>
  <c r="D90" i="9"/>
  <c r="C13" i="13"/>
  <c r="C90" i="9"/>
  <c r="B13" i="13"/>
  <c r="G90" i="10"/>
  <c r="F12" i="13"/>
  <c r="F90" i="10"/>
  <c r="E12" i="13"/>
  <c r="E90" i="10"/>
  <c r="D12" i="13"/>
  <c r="D90" i="10"/>
  <c r="C12" i="13"/>
  <c r="C90" i="10"/>
  <c r="B12" i="13"/>
  <c r="G90" i="11"/>
  <c r="F11" i="13"/>
  <c r="F90" i="11"/>
  <c r="E11" i="13"/>
  <c r="E90" i="11"/>
  <c r="D11" i="13"/>
  <c r="D90" i="11"/>
  <c r="C11" i="13"/>
  <c r="C90" i="11"/>
  <c r="B11" i="13"/>
  <c r="G90" i="12"/>
  <c r="F10" i="13"/>
  <c r="F90" i="12"/>
  <c r="E10" i="13"/>
  <c r="E90" i="12"/>
  <c r="D10" i="13"/>
  <c r="D90" i="12"/>
  <c r="C10" i="13"/>
  <c r="C90" i="12"/>
  <c r="B10" i="13"/>
  <c r="G90" i="4"/>
  <c r="F9" i="13"/>
  <c r="F90" i="4"/>
  <c r="E9" i="13"/>
  <c r="E90" i="4"/>
  <c r="D9" i="13"/>
  <c r="D90" i="4"/>
  <c r="C9" i="13"/>
  <c r="C90" i="4"/>
  <c r="B9" i="13"/>
  <c r="G90" i="1"/>
  <c r="F8" i="13"/>
  <c r="F90" i="1"/>
  <c r="E8" i="13"/>
  <c r="E90" i="1"/>
  <c r="D8" i="13"/>
  <c r="D90" i="1"/>
  <c r="C8" i="13"/>
  <c r="C90" i="1"/>
  <c r="B8" i="13"/>
  <c r="G90" i="2"/>
  <c r="F6" i="13"/>
  <c r="F90" i="2"/>
  <c r="E6" i="13"/>
  <c r="E90" i="2"/>
  <c r="D6" i="13"/>
  <c r="D90" i="2"/>
  <c r="C6" i="13"/>
  <c r="C90" i="2"/>
  <c r="B6" i="13"/>
  <c r="G90" i="5"/>
  <c r="F5" i="13"/>
  <c r="F90" i="5"/>
  <c r="E5" i="13"/>
  <c r="E90" i="5"/>
  <c r="D5" i="13"/>
  <c r="D90" i="5"/>
  <c r="C5" i="13"/>
  <c r="C90" i="5"/>
  <c r="B5" i="13"/>
  <c r="G90" i="6"/>
  <c r="F4" i="13"/>
  <c r="F90" i="6"/>
  <c r="E4" i="13"/>
  <c r="E90" i="6"/>
  <c r="D4" i="13"/>
  <c r="D90" i="6"/>
  <c r="C4" i="13"/>
  <c r="C90" i="6"/>
  <c r="B4" i="13"/>
  <c r="G90" i="7"/>
  <c r="F3" i="13"/>
  <c r="F90" i="7"/>
  <c r="E3" i="13"/>
  <c r="E90" i="7"/>
  <c r="D3" i="13"/>
  <c r="D90" i="7"/>
  <c r="C3" i="13"/>
  <c r="C90" i="7"/>
  <c r="B3" i="13"/>
  <c r="E91" i="14"/>
  <c r="F91" i="14"/>
  <c r="D91" i="14"/>
  <c r="C91" i="14"/>
  <c r="C90" i="8"/>
  <c r="B2" i="13"/>
  <c r="I91" i="14"/>
  <c r="H91" i="14"/>
  <c r="I4" i="14"/>
  <c r="I92" i="14" s="1"/>
  <c r="H4" i="14"/>
  <c r="E4" i="14"/>
  <c r="F4" i="14" s="1"/>
  <c r="D4" i="14"/>
  <c r="D92" i="14" s="1"/>
  <c r="C4" i="14"/>
  <c r="C92" i="14" s="1"/>
  <c r="I5" i="14"/>
  <c r="H5" i="14"/>
  <c r="E5" i="14"/>
  <c r="D5" i="14"/>
  <c r="G5" i="14" s="1"/>
  <c r="C5" i="14"/>
  <c r="F5" i="14" s="1"/>
  <c r="I6" i="14"/>
  <c r="H6" i="14"/>
  <c r="E6" i="14"/>
  <c r="D6" i="14"/>
  <c r="G6" i="14" s="1"/>
  <c r="C6" i="14"/>
  <c r="F6" i="14" s="1"/>
  <c r="I7" i="14"/>
  <c r="H7" i="14"/>
  <c r="H92" i="14" s="1"/>
  <c r="E7" i="14"/>
  <c r="G7" i="14" s="1"/>
  <c r="D7" i="14"/>
  <c r="C7" i="14"/>
  <c r="I8" i="14"/>
  <c r="H8" i="14"/>
  <c r="E8" i="14"/>
  <c r="F8" i="14" s="1"/>
  <c r="D8" i="14"/>
  <c r="C8" i="14"/>
  <c r="I9" i="14"/>
  <c r="H9" i="14"/>
  <c r="E9" i="14"/>
  <c r="D9" i="14"/>
  <c r="C9" i="14"/>
  <c r="F9" i="14" s="1"/>
  <c r="I10" i="14"/>
  <c r="H10" i="14"/>
  <c r="E10" i="14"/>
  <c r="D10" i="14"/>
  <c r="G10" i="14" s="1"/>
  <c r="C10" i="14"/>
  <c r="F10" i="14" s="1"/>
  <c r="I11" i="14"/>
  <c r="H11" i="14"/>
  <c r="E11" i="14"/>
  <c r="D11" i="14"/>
  <c r="G11" i="14"/>
  <c r="C11" i="14"/>
  <c r="F11" i="14"/>
  <c r="I12" i="14"/>
  <c r="H12" i="14"/>
  <c r="E12" i="14"/>
  <c r="F12" i="14" s="1"/>
  <c r="D12" i="14"/>
  <c r="C12" i="14"/>
  <c r="I13" i="14"/>
  <c r="H13" i="14"/>
  <c r="E13" i="14"/>
  <c r="F13" i="14" s="1"/>
  <c r="D13" i="14"/>
  <c r="G13" i="14"/>
  <c r="C13" i="14"/>
  <c r="I14" i="14"/>
  <c r="H14" i="14"/>
  <c r="E14" i="14"/>
  <c r="F14" i="14" s="1"/>
  <c r="D14" i="14"/>
  <c r="C14" i="14"/>
  <c r="I15" i="14"/>
  <c r="H15" i="14"/>
  <c r="E15" i="14"/>
  <c r="F15" i="14" s="1"/>
  <c r="D15" i="14"/>
  <c r="G15" i="14"/>
  <c r="C15" i="14"/>
  <c r="I16" i="14"/>
  <c r="H16" i="14"/>
  <c r="E16" i="14"/>
  <c r="G16" i="14" s="1"/>
  <c r="D16" i="14"/>
  <c r="C16" i="14"/>
  <c r="I17" i="14"/>
  <c r="H17" i="14"/>
  <c r="E17" i="14"/>
  <c r="D17" i="14"/>
  <c r="C17" i="14"/>
  <c r="I18" i="14"/>
  <c r="H18" i="14"/>
  <c r="E18" i="14"/>
  <c r="F18" i="14" s="1"/>
  <c r="D18" i="14"/>
  <c r="G18" i="14" s="1"/>
  <c r="C18" i="14"/>
  <c r="I19" i="14"/>
  <c r="H19" i="14"/>
  <c r="E19" i="14"/>
  <c r="G19" i="14" s="1"/>
  <c r="F19" i="14"/>
  <c r="D19" i="14"/>
  <c r="C19" i="14"/>
  <c r="I20" i="14"/>
  <c r="H20" i="14"/>
  <c r="E20" i="14"/>
  <c r="D20" i="14"/>
  <c r="C20" i="14"/>
  <c r="F20" i="14" s="1"/>
  <c r="I21" i="14"/>
  <c r="H21" i="14"/>
  <c r="E21" i="14"/>
  <c r="D21" i="14"/>
  <c r="G21" i="14" s="1"/>
  <c r="C21" i="14"/>
  <c r="I22" i="14"/>
  <c r="H22" i="14"/>
  <c r="E22" i="14"/>
  <c r="G22" i="14" s="1"/>
  <c r="D22" i="14"/>
  <c r="C22" i="14"/>
  <c r="I23" i="14"/>
  <c r="H23" i="14"/>
  <c r="E23" i="14"/>
  <c r="G23" i="14" s="1"/>
  <c r="D23" i="14"/>
  <c r="C23" i="14"/>
  <c r="I24" i="14"/>
  <c r="H24" i="14"/>
  <c r="E24" i="14"/>
  <c r="G24" i="14" s="1"/>
  <c r="D24" i="14"/>
  <c r="C24" i="14"/>
  <c r="I25" i="14"/>
  <c r="H25" i="14"/>
  <c r="E25" i="14"/>
  <c r="G25" i="14" s="1"/>
  <c r="D25" i="14"/>
  <c r="C25" i="14"/>
  <c r="I26" i="14"/>
  <c r="H26" i="14"/>
  <c r="E26" i="14"/>
  <c r="D26" i="14"/>
  <c r="G26" i="14" s="1"/>
  <c r="C26" i="14"/>
  <c r="I27" i="14"/>
  <c r="H27" i="14"/>
  <c r="E27" i="14"/>
  <c r="F27" i="14"/>
  <c r="D27" i="14"/>
  <c r="G27" i="14" s="1"/>
  <c r="C27" i="14"/>
  <c r="I28" i="14"/>
  <c r="H28" i="14"/>
  <c r="E28" i="14"/>
  <c r="G28" i="14" s="1"/>
  <c r="D28" i="14"/>
  <c r="C28" i="14"/>
  <c r="I29" i="14"/>
  <c r="H29" i="14"/>
  <c r="E29" i="14"/>
  <c r="G29" i="14" s="1"/>
  <c r="D29" i="14"/>
  <c r="C29" i="14"/>
  <c r="F29" i="14" s="1"/>
  <c r="I30" i="14"/>
  <c r="H30" i="14"/>
  <c r="E30" i="14"/>
  <c r="G30" i="14" s="1"/>
  <c r="D30" i="14"/>
  <c r="C30" i="14"/>
  <c r="I31" i="14"/>
  <c r="H31" i="14"/>
  <c r="E31" i="14"/>
  <c r="G31" i="14" s="1"/>
  <c r="F31" i="14"/>
  <c r="D31" i="14"/>
  <c r="C31" i="14"/>
  <c r="I32" i="14"/>
  <c r="H32" i="14"/>
  <c r="E32" i="14"/>
  <c r="F32" i="14" s="1"/>
  <c r="D32" i="14"/>
  <c r="G32" i="14" s="1"/>
  <c r="C32" i="14"/>
  <c r="I33" i="14"/>
  <c r="H33" i="14"/>
  <c r="E33" i="14"/>
  <c r="F33" i="14"/>
  <c r="D33" i="14"/>
  <c r="G33" i="14" s="1"/>
  <c r="C33" i="14"/>
  <c r="I34" i="14"/>
  <c r="H34" i="14"/>
  <c r="E34" i="14"/>
  <c r="F34" i="14" s="1"/>
  <c r="G34" i="14"/>
  <c r="D34" i="14"/>
  <c r="C34" i="14"/>
  <c r="I35" i="14"/>
  <c r="H35" i="14"/>
  <c r="E35" i="14"/>
  <c r="D35" i="14"/>
  <c r="G35" i="14"/>
  <c r="C35" i="14"/>
  <c r="F35" i="14" s="1"/>
  <c r="I36" i="14"/>
  <c r="H36" i="14"/>
  <c r="E36" i="14"/>
  <c r="D36" i="14"/>
  <c r="G36" i="14" s="1"/>
  <c r="C36" i="14"/>
  <c r="I37" i="14"/>
  <c r="H37" i="14"/>
  <c r="E37" i="14"/>
  <c r="G37" i="14" s="1"/>
  <c r="D37" i="14"/>
  <c r="C37" i="14"/>
  <c r="I38" i="14"/>
  <c r="H38" i="14"/>
  <c r="E38" i="14"/>
  <c r="D38" i="14"/>
  <c r="C38" i="14"/>
  <c r="I39" i="14"/>
  <c r="H39" i="14"/>
  <c r="E39" i="14"/>
  <c r="D39" i="14"/>
  <c r="C39" i="14"/>
  <c r="F39" i="14"/>
  <c r="I40" i="14"/>
  <c r="H40" i="14"/>
  <c r="E40" i="14"/>
  <c r="G40" i="14" s="1"/>
  <c r="F40" i="14"/>
  <c r="D40" i="14"/>
  <c r="C40" i="14"/>
  <c r="I41" i="14"/>
  <c r="H41" i="14"/>
  <c r="E41" i="14"/>
  <c r="F41" i="14" s="1"/>
  <c r="D41" i="14"/>
  <c r="G41" i="14" s="1"/>
  <c r="C41" i="14"/>
  <c r="I42" i="14"/>
  <c r="H42" i="14"/>
  <c r="E42" i="14"/>
  <c r="G42" i="14" s="1"/>
  <c r="D42" i="14"/>
  <c r="C42" i="14"/>
  <c r="I43" i="14"/>
  <c r="H43" i="14"/>
  <c r="E43" i="14"/>
  <c r="F43" i="14" s="1"/>
  <c r="D43" i="14"/>
  <c r="G43" i="14"/>
  <c r="C43" i="14"/>
  <c r="I44" i="14"/>
  <c r="H44" i="14"/>
  <c r="E44" i="14"/>
  <c r="F44" i="14" s="1"/>
  <c r="G44" i="14"/>
  <c r="D44" i="14"/>
  <c r="C44" i="14"/>
  <c r="I45" i="14"/>
  <c r="H45" i="14"/>
  <c r="E45" i="14"/>
  <c r="G45" i="14" s="1"/>
  <c r="D45" i="14"/>
  <c r="C45" i="14"/>
  <c r="I46" i="14"/>
  <c r="H46" i="14"/>
  <c r="E46" i="14"/>
  <c r="F46" i="14" s="1"/>
  <c r="D46" i="14"/>
  <c r="C46" i="14"/>
  <c r="I47" i="14"/>
  <c r="H47" i="14"/>
  <c r="E47" i="14"/>
  <c r="F47" i="14"/>
  <c r="D47" i="14"/>
  <c r="G47" i="14" s="1"/>
  <c r="C47" i="14"/>
  <c r="I48" i="14"/>
  <c r="H48" i="14"/>
  <c r="E48" i="14"/>
  <c r="G48" i="14" s="1"/>
  <c r="D48" i="14"/>
  <c r="C48" i="14"/>
  <c r="I49" i="14"/>
  <c r="H49" i="14"/>
  <c r="E49" i="14"/>
  <c r="G49" i="14" s="1"/>
  <c r="D49" i="14"/>
  <c r="C49" i="14"/>
  <c r="I50" i="14"/>
  <c r="H50" i="14"/>
  <c r="E50" i="14"/>
  <c r="G50" i="14" s="1"/>
  <c r="D50" i="14"/>
  <c r="C50" i="14"/>
  <c r="I51" i="14"/>
  <c r="H51" i="14"/>
  <c r="E51" i="14"/>
  <c r="F51" i="14" s="1"/>
  <c r="D51" i="14"/>
  <c r="G51" i="14" s="1"/>
  <c r="C51" i="14"/>
  <c r="I52" i="14"/>
  <c r="H52" i="14"/>
  <c r="E52" i="14"/>
  <c r="G52" i="14"/>
  <c r="D52" i="14"/>
  <c r="C52" i="14"/>
  <c r="I53" i="14"/>
  <c r="H53" i="14"/>
  <c r="E53" i="14"/>
  <c r="G53" i="14" s="1"/>
  <c r="D53" i="14"/>
  <c r="C53" i="14"/>
  <c r="F53" i="14"/>
  <c r="I54" i="14"/>
  <c r="H54" i="14"/>
  <c r="E54" i="14"/>
  <c r="D54" i="14"/>
  <c r="G54" i="14" s="1"/>
  <c r="C54" i="14"/>
  <c r="F54" i="14" s="1"/>
  <c r="I55" i="14"/>
  <c r="H55" i="14"/>
  <c r="E55" i="14"/>
  <c r="D55" i="14"/>
  <c r="G55" i="14"/>
  <c r="C55" i="14"/>
  <c r="F55" i="14" s="1"/>
  <c r="I56" i="14"/>
  <c r="H56" i="14"/>
  <c r="E56" i="14"/>
  <c r="G56" i="14" s="1"/>
  <c r="D56" i="14"/>
  <c r="C56" i="14"/>
  <c r="I57" i="14"/>
  <c r="H57" i="14"/>
  <c r="E57" i="14"/>
  <c r="D57" i="14"/>
  <c r="C57" i="14"/>
  <c r="I58" i="14"/>
  <c r="H58" i="14"/>
  <c r="E58" i="14"/>
  <c r="F58" i="14" s="1"/>
  <c r="D58" i="14"/>
  <c r="G58" i="14" s="1"/>
  <c r="C58" i="14"/>
  <c r="I59" i="14"/>
  <c r="H59" i="14"/>
  <c r="E59" i="14"/>
  <c r="F59" i="14" s="1"/>
  <c r="G59" i="14"/>
  <c r="D59" i="14"/>
  <c r="C59" i="14"/>
  <c r="I60" i="14"/>
  <c r="H60" i="14"/>
  <c r="E60" i="14"/>
  <c r="F60" i="14" s="1"/>
  <c r="D60" i="14"/>
  <c r="G60" i="14"/>
  <c r="C60" i="14"/>
  <c r="I61" i="14"/>
  <c r="H61" i="14"/>
  <c r="E61" i="14"/>
  <c r="D61" i="14"/>
  <c r="G61" i="14" s="1"/>
  <c r="C61" i="14"/>
  <c r="I62" i="14"/>
  <c r="H62" i="14"/>
  <c r="E62" i="14"/>
  <c r="F62" i="14" s="1"/>
  <c r="D62" i="14"/>
  <c r="G62" i="14" s="1"/>
  <c r="C62" i="14"/>
  <c r="I63" i="14"/>
  <c r="H63" i="14"/>
  <c r="E63" i="14"/>
  <c r="F63" i="14" s="1"/>
  <c r="D63" i="14"/>
  <c r="C63" i="14"/>
  <c r="I64" i="14"/>
  <c r="H64" i="14"/>
  <c r="E64" i="14"/>
  <c r="D64" i="14"/>
  <c r="C64" i="14"/>
  <c r="I65" i="14"/>
  <c r="H65" i="14"/>
  <c r="E65" i="14"/>
  <c r="F65" i="14" s="1"/>
  <c r="D65" i="14"/>
  <c r="C65" i="14"/>
  <c r="I66" i="14"/>
  <c r="H66" i="14"/>
  <c r="E66" i="14"/>
  <c r="D66" i="14"/>
  <c r="G66" i="14"/>
  <c r="C66" i="14"/>
  <c r="F66" i="14" s="1"/>
  <c r="I67" i="14"/>
  <c r="H67" i="14"/>
  <c r="E67" i="14"/>
  <c r="F67" i="14"/>
  <c r="D67" i="14"/>
  <c r="G67" i="14" s="1"/>
  <c r="C67" i="14"/>
  <c r="I68" i="14"/>
  <c r="H68" i="14"/>
  <c r="E68" i="14"/>
  <c r="F68" i="14" s="1"/>
  <c r="D68" i="14"/>
  <c r="C68" i="14"/>
  <c r="I69" i="14"/>
  <c r="H69" i="14"/>
  <c r="E69" i="14"/>
  <c r="G69" i="14" s="1"/>
  <c r="D69" i="14"/>
  <c r="C69" i="14"/>
  <c r="I70" i="14"/>
  <c r="H70" i="14"/>
  <c r="E70" i="14"/>
  <c r="D70" i="14"/>
  <c r="G70" i="14"/>
  <c r="C70" i="14"/>
  <c r="I71" i="14"/>
  <c r="H71" i="14"/>
  <c r="E71" i="14"/>
  <c r="F71" i="14" s="1"/>
  <c r="G71" i="14"/>
  <c r="D71" i="14"/>
  <c r="C71" i="14"/>
  <c r="I72" i="14"/>
  <c r="H72" i="14"/>
  <c r="E72" i="14"/>
  <c r="F72" i="14" s="1"/>
  <c r="D72" i="14"/>
  <c r="C72" i="14"/>
  <c r="I73" i="14"/>
  <c r="H73" i="14"/>
  <c r="E73" i="14"/>
  <c r="D73" i="14"/>
  <c r="G73" i="14" s="1"/>
  <c r="C73" i="14"/>
  <c r="F73" i="14" s="1"/>
  <c r="I74" i="14"/>
  <c r="H74" i="14"/>
  <c r="E74" i="14"/>
  <c r="F74" i="14"/>
  <c r="D74" i="14"/>
  <c r="G74" i="14" s="1"/>
  <c r="C74" i="14"/>
  <c r="I75" i="14"/>
  <c r="H75" i="14"/>
  <c r="E75" i="14"/>
  <c r="G75" i="14" s="1"/>
  <c r="D75" i="14"/>
  <c r="C75" i="14"/>
  <c r="I76" i="14"/>
  <c r="H76" i="14"/>
  <c r="E76" i="14"/>
  <c r="D76" i="14"/>
  <c r="G76" i="14" s="1"/>
  <c r="C76" i="14"/>
  <c r="F76" i="14" s="1"/>
  <c r="I77" i="14"/>
  <c r="H77" i="14"/>
  <c r="E77" i="14"/>
  <c r="G77" i="14" s="1"/>
  <c r="D77" i="14"/>
  <c r="C77" i="14"/>
  <c r="I78" i="14"/>
  <c r="H78" i="14"/>
  <c r="E78" i="14"/>
  <c r="F78" i="14" s="1"/>
  <c r="D78" i="14"/>
  <c r="C78" i="14"/>
  <c r="I79" i="14"/>
  <c r="H79" i="14"/>
  <c r="E79" i="14"/>
  <c r="F79" i="14" s="1"/>
  <c r="D79" i="14"/>
  <c r="G79" i="14"/>
  <c r="C79" i="14"/>
  <c r="I80" i="14"/>
  <c r="H80" i="14"/>
  <c r="E80" i="14"/>
  <c r="F80" i="14" s="1"/>
  <c r="G80" i="14"/>
  <c r="D80" i="14"/>
  <c r="C80" i="14"/>
  <c r="I81" i="14"/>
  <c r="H81" i="14"/>
  <c r="E81" i="14"/>
  <c r="G81" i="14" s="1"/>
  <c r="D81" i="14"/>
  <c r="C81" i="14"/>
  <c r="I82" i="14"/>
  <c r="H82" i="14"/>
  <c r="E82" i="14"/>
  <c r="D82" i="14"/>
  <c r="G82" i="14"/>
  <c r="C82" i="14"/>
  <c r="F82" i="14" s="1"/>
  <c r="I83" i="14"/>
  <c r="H83" i="14"/>
  <c r="E83" i="14"/>
  <c r="D83" i="14"/>
  <c r="G83" i="14"/>
  <c r="C83" i="14"/>
  <c r="I84" i="14"/>
  <c r="H84" i="14"/>
  <c r="E84" i="14"/>
  <c r="G84" i="14" s="1"/>
  <c r="D84" i="14"/>
  <c r="C84" i="14"/>
  <c r="I85" i="14"/>
  <c r="H85" i="14"/>
  <c r="E85" i="14"/>
  <c r="G85" i="14" s="1"/>
  <c r="D85" i="14"/>
  <c r="C85" i="14"/>
  <c r="I86" i="14"/>
  <c r="H86" i="14"/>
  <c r="E86" i="14"/>
  <c r="F86" i="14" s="1"/>
  <c r="D86" i="14"/>
  <c r="G86" i="14"/>
  <c r="C86" i="14"/>
  <c r="I87" i="14"/>
  <c r="H87" i="14"/>
  <c r="E87" i="14"/>
  <c r="G87" i="14"/>
  <c r="D87" i="14"/>
  <c r="C87" i="14"/>
  <c r="I89" i="14"/>
  <c r="H89" i="14"/>
  <c r="E89" i="14"/>
  <c r="G89" i="14" s="1"/>
  <c r="D89" i="14"/>
  <c r="C89" i="14"/>
  <c r="I88" i="14"/>
  <c r="H88" i="14"/>
  <c r="E88" i="14"/>
  <c r="F88" i="14" s="1"/>
  <c r="D88" i="14"/>
  <c r="G88" i="14"/>
  <c r="C88" i="14"/>
  <c r="I90" i="14"/>
  <c r="H90" i="14"/>
  <c r="E90" i="14"/>
  <c r="D90" i="14"/>
  <c r="G90" i="14" s="1"/>
  <c r="C90" i="14"/>
  <c r="D90" i="8"/>
  <c r="C2" i="13"/>
  <c r="E90" i="8"/>
  <c r="D2" i="13"/>
  <c r="F90" i="8"/>
  <c r="E2" i="13"/>
  <c r="G90" i="8"/>
  <c r="F2" i="13"/>
  <c r="F50" i="14"/>
  <c r="F57" i="14"/>
  <c r="G9" i="14"/>
  <c r="G57" i="14"/>
  <c r="F26" i="14"/>
  <c r="F83" i="14"/>
  <c r="F30" i="14"/>
  <c r="F70" i="14"/>
  <c r="G39" i="14"/>
  <c r="F7" i="14"/>
  <c r="G65" i="14"/>
  <c r="G20" i="14"/>
  <c r="G91" i="14"/>
  <c r="F90" i="14"/>
  <c r="F61" i="14"/>
  <c r="F64" i="14"/>
  <c r="F77" i="14"/>
  <c r="F52" i="14"/>
  <c r="G17" i="14"/>
  <c r="G38" i="14"/>
  <c r="F84" i="14"/>
  <c r="F22" i="14"/>
  <c r="F21" i="14"/>
  <c r="F87" i="14"/>
  <c r="G64" i="14"/>
  <c r="F69" i="14"/>
  <c r="F49" i="14"/>
  <c r="F38" i="14"/>
  <c r="F17" i="14"/>
  <c r="F36" i="14"/>
  <c r="G12" i="14"/>
  <c r="F24" i="14" l="1"/>
  <c r="F85" i="14"/>
  <c r="F81" i="14"/>
  <c r="F56" i="14"/>
  <c r="G63" i="14"/>
  <c r="G14" i="14"/>
  <c r="G78" i="14"/>
  <c r="G8" i="14"/>
  <c r="F28" i="14"/>
  <c r="F45" i="14"/>
  <c r="F16" i="14"/>
  <c r="F92" i="14" s="1"/>
  <c r="E92" i="14"/>
  <c r="F48" i="14"/>
  <c r="F23" i="14"/>
  <c r="F75" i="14"/>
  <c r="F37" i="14"/>
  <c r="F89" i="14"/>
  <c r="F25" i="14"/>
  <c r="G68" i="14"/>
  <c r="F42" i="14"/>
  <c r="G72" i="14"/>
  <c r="G46" i="14"/>
  <c r="G4" i="14"/>
  <c r="G92" i="14" s="1"/>
</calcChain>
</file>

<file path=xl/sharedStrings.xml><?xml version="1.0" encoding="utf-8"?>
<sst xmlns="http://schemas.openxmlformats.org/spreadsheetml/2006/main" count="1276" uniqueCount="116">
  <si>
    <t>Cancels = program amounts canceled in the calendar month, regardless of the benefit month for which the original issuance was intended to cover.</t>
  </si>
  <si>
    <t>Cancels are not tied to cases paid in the report month. Net Expenditures = Gross Payments minus Cancels. Avg Benefit is based on Net Expenditures.</t>
  </si>
  <si>
    <t>County or Tribal Nation</t>
  </si>
  <si>
    <t>Name</t>
  </si>
  <si>
    <t>Monthly Average Cases</t>
  </si>
  <si>
    <t>Monthly Average Persons</t>
  </si>
  <si>
    <t>Net Expenditure</t>
  </si>
  <si>
    <t>Avg Benefit per Case per Mo</t>
  </si>
  <si>
    <t>Avg Benefit per Person per Mo</t>
  </si>
  <si>
    <t>Gross_Food_Issuance</t>
  </si>
  <si>
    <t>Cancel Total</t>
  </si>
  <si>
    <t>AITKIN</t>
  </si>
  <si>
    <t>ANOKA</t>
  </si>
  <si>
    <t>BECKER</t>
  </si>
  <si>
    <t>BELTRAMI</t>
  </si>
  <si>
    <t>BENTON</t>
  </si>
  <si>
    <t>BIG STONE</t>
  </si>
  <si>
    <t>BLUE EARTH</t>
  </si>
  <si>
    <t>BROWN</t>
  </si>
  <si>
    <t>CARLTON</t>
  </si>
  <si>
    <t>CARVER</t>
  </si>
  <si>
    <t>CASS</t>
  </si>
  <si>
    <t>CHIPPEWA</t>
  </si>
  <si>
    <t>CHISAGO</t>
  </si>
  <si>
    <t>CLAY</t>
  </si>
  <si>
    <t>CLEARWATER</t>
  </si>
  <si>
    <t>COOK</t>
  </si>
  <si>
    <t>COTTONWOOD</t>
  </si>
  <si>
    <t>CROW WING</t>
  </si>
  <si>
    <t>DAKOTA</t>
  </si>
  <si>
    <t>DOUGLAS</t>
  </si>
  <si>
    <t>FARIBAULT</t>
  </si>
  <si>
    <t>FILLMORE</t>
  </si>
  <si>
    <t>FREEBORN</t>
  </si>
  <si>
    <t>GOODHUE</t>
  </si>
  <si>
    <t>HENNEPIN</t>
  </si>
  <si>
    <t>HOUSTON</t>
  </si>
  <si>
    <t>HUBBARD</t>
  </si>
  <si>
    <t>ISANTI</t>
  </si>
  <si>
    <t>ITASCA</t>
  </si>
  <si>
    <t>JACKSON</t>
  </si>
  <si>
    <t>KANABEC</t>
  </si>
  <si>
    <t>KANDIYOHI</t>
  </si>
  <si>
    <t>KITTSON</t>
  </si>
  <si>
    <t>KOOCHICHING</t>
  </si>
  <si>
    <t>LAC QUI PARLE</t>
  </si>
  <si>
    <t>LAKE</t>
  </si>
  <si>
    <t>LAKE OF THE WOODS</t>
  </si>
  <si>
    <t>LE SUEUR</t>
  </si>
  <si>
    <t>LINCOLN</t>
  </si>
  <si>
    <t>LYON</t>
  </si>
  <si>
    <t>MCLEOD</t>
  </si>
  <si>
    <t>MAHNOMEN</t>
  </si>
  <si>
    <t>MARSHALL</t>
  </si>
  <si>
    <t>MARTIN</t>
  </si>
  <si>
    <t>MEEKER</t>
  </si>
  <si>
    <t>MILLE LACS</t>
  </si>
  <si>
    <t>MORRISON</t>
  </si>
  <si>
    <t>MOWER</t>
  </si>
  <si>
    <t>MURRAY</t>
  </si>
  <si>
    <t>NICOLLET</t>
  </si>
  <si>
    <t>NOBLES</t>
  </si>
  <si>
    <t>NORMAN</t>
  </si>
  <si>
    <t>OLMSTED</t>
  </si>
  <si>
    <t>OTTER TAIL</t>
  </si>
  <si>
    <t>PENNINGTON</t>
  </si>
  <si>
    <t>PINE</t>
  </si>
  <si>
    <t>PIPESTONE</t>
  </si>
  <si>
    <t>POLK</t>
  </si>
  <si>
    <t>WPHS**</t>
  </si>
  <si>
    <t>RAMSEY</t>
  </si>
  <si>
    <t>RED LAKE</t>
  </si>
  <si>
    <t>REDWOOD</t>
  </si>
  <si>
    <t>RENVILLE</t>
  </si>
  <si>
    <t>RICE</t>
  </si>
  <si>
    <t>ROCK</t>
  </si>
  <si>
    <t>ROSEAU</t>
  </si>
  <si>
    <t>ST. LOUIS</t>
  </si>
  <si>
    <t>SCOTT</t>
  </si>
  <si>
    <t>SHERBURNE</t>
  </si>
  <si>
    <t>SIBLEY</t>
  </si>
  <si>
    <t>STEARNS</t>
  </si>
  <si>
    <t>MNPRAIRIE*</t>
  </si>
  <si>
    <t>STEVENS</t>
  </si>
  <si>
    <t>SWIFT</t>
  </si>
  <si>
    <t>TODD</t>
  </si>
  <si>
    <t>TRAVERSE</t>
  </si>
  <si>
    <t>WABASHA</t>
  </si>
  <si>
    <t>WADENA</t>
  </si>
  <si>
    <t>WASHINGTON</t>
  </si>
  <si>
    <t>WATONWAN</t>
  </si>
  <si>
    <t>WILKIN</t>
  </si>
  <si>
    <t>WINONA</t>
  </si>
  <si>
    <t>WRIGHT</t>
  </si>
  <si>
    <t>YELLOW MEDICINE</t>
  </si>
  <si>
    <t>MILLE-LACS-BAND TRIBE</t>
  </si>
  <si>
    <t>WHITE EARTH NATION</t>
  </si>
  <si>
    <t>RED LAKE INDIAN RESV</t>
  </si>
  <si>
    <t>OTHER</t>
  </si>
  <si>
    <t>STATEWIDE</t>
  </si>
  <si>
    <t>* Effective January 1, 2015, Dodge, Steele, and Waseca county human services are now combined in the Minnesota Prairie County Alliance (MNPrairie).</t>
  </si>
  <si>
    <t xml:space="preserve">Red Lake Indian Resv Began August 2015 </t>
  </si>
  <si>
    <t>Counties 20 and 81 deleted and combined with County 74 Eff Jul 2015</t>
  </si>
  <si>
    <t>** Effective January 1, 2022, Grant and Pope counties are now combined in the Western Prairie Human Services (WPHS) and is listed in the former "Pope" county line</t>
  </si>
  <si>
    <t>Report Month</t>
  </si>
  <si>
    <t>Nbr Cases</t>
  </si>
  <si>
    <t>Nbr People</t>
  </si>
  <si>
    <t>Gross Payments</t>
  </si>
  <si>
    <t>Cancel_Amt</t>
  </si>
  <si>
    <t>TOTAL for CY2024</t>
  </si>
  <si>
    <t>Nbr_of_Cases</t>
  </si>
  <si>
    <t>Nbr_of_People</t>
  </si>
  <si>
    <t>WPHS</t>
  </si>
  <si>
    <t>MNPRAIRIE</t>
  </si>
  <si>
    <t xml:space="preserve">OTHER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</si>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</sst>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right"/>
    </xf>
    <xf numFmtId="4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/>
    <xf numFmtId="0" fontId="3" fillId="2" borderId="0" xfId="0" applyFont="1" applyFill="1" applyAlignment="1">
      <alignment horizontal="center"/>
    </xf>
    <xf numFmtId="3" fontId="3" fillId="2" borderId="0" xfId="0" applyNumberFormat="1" applyFont="1" applyFill="1"/>
    <xf numFmtId="3" fontId="3" fillId="2" borderId="0" xfId="0" applyNumberFormat="1" applyFont="1" applyFill="1" applyAlignment="1">
      <alignment horizontal="center"/>
    </xf>
    <xf numFmtId="4" fontId="3" fillId="2" borderId="0" xfId="0" applyNumberFormat="1" applyFont="1" applyFill="1"/>
    <xf numFmtId="4" fontId="3" fillId="2" borderId="0" xfId="0" applyNumberFormat="1" applyFont="1" applyFill="1" applyAlignment="1">
      <alignment horizontal="center"/>
    </xf>
    <xf numFmtId="0" fontId="3" fillId="0" borderId="0" xfId="0" applyFont="1"/>
    <xf numFmtId="14" fontId="0" fillId="0" borderId="0" xfId="0" applyNumberFormat="1" applyAlignment="1">
      <alignment horizontal="right"/>
    </xf>
    <xf numFmtId="3" fontId="0" fillId="0" borderId="0" xfId="0" applyNumberFormat="1" applyAlignment="1">
      <alignment horizontal="left"/>
    </xf>
    <xf numFmtId="4" fontId="0" fillId="0" borderId="0" xfId="0" applyNumberFormat="1" applyAlignment="1">
      <alignment horizontal="left"/>
    </xf>
    <xf numFmtId="3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3" fontId="4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4" fontId="4" fillId="0" borderId="0" xfId="0" applyNumberFormat="1" applyFont="1"/>
    <xf numFmtId="0" fontId="3" fillId="0" borderId="0" xfId="0" applyFont="1" applyAlignment="1">
      <alignment horizontal="right"/>
    </xf>
    <xf numFmtId="3" fontId="3" fillId="0" borderId="0" xfId="0" applyNumberFormat="1" applyFont="1"/>
    <xf numFmtId="14" fontId="0" fillId="0" borderId="1" xfId="0" applyNumberFormat="1" applyBorder="1" applyAlignment="1">
      <alignment horizontal="right"/>
    </xf>
    <xf numFmtId="3" fontId="0" fillId="0" borderId="1" xfId="0" applyNumberFormat="1" applyBorder="1"/>
    <xf numFmtId="3" fontId="0" fillId="0" borderId="0" xfId="1" applyNumberFormat="1" applyFont="1"/>
    <xf numFmtId="0" fontId="3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3" fillId="3" borderId="0" xfId="0" applyFont="1" applyFill="1" applyAlignment="1">
      <alignment horizontal="center"/>
    </xf>
    <xf numFmtId="4" fontId="3" fillId="3" borderId="0" xfId="0" applyNumberFormat="1" applyFont="1" applyFill="1" applyAlignment="1">
      <alignment horizontal="center"/>
    </xf>
    <xf numFmtId="3" fontId="3" fillId="3" borderId="0" xfId="0" applyNumberFormat="1" applyFont="1" applyFill="1" applyAlignment="1">
      <alignment horizontal="center"/>
    </xf>
    <xf numFmtId="0" fontId="6" fillId="3" borderId="2" xfId="0" applyFont="1" applyFill="1" applyBorder="1" applyAlignment="1">
      <alignment horizontal="left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58E2E-B32F-4356-8125-283274FA4148}">
  <dimension ref="A1:I97"/>
  <sheetViews>
    <sheetView tabSelected="1" workbookViewId="0">
      <pane xSplit="2" ySplit="3" topLeftCell="C58" activePane="bottomRight" state="frozen"/>
      <selection pane="topRight" activeCell="C1" sqref="C1"/>
      <selection pane="bottomLeft" activeCell="A4" sqref="A4"/>
      <selection pane="bottomRight"/>
    </sheetView>
  </sheetViews>
  <sheetFormatPr defaultRowHeight="12.5" x14ac:dyDescent="0.25"/>
  <cols>
    <col min="1" max="1" width="12.1796875" style="3" customWidth="1"/>
    <col min="2" max="2" width="23.7265625" bestFit="1" customWidth="1"/>
    <col min="3" max="3" width="22.54296875" style="4" bestFit="1" customWidth="1"/>
    <col min="4" max="4" width="24.453125" style="4" bestFit="1" customWidth="1"/>
    <col min="5" max="5" width="18.453125" style="2" customWidth="1"/>
    <col min="6" max="6" width="27.453125" style="2" bestFit="1" customWidth="1"/>
    <col min="7" max="8" width="29.26953125" style="2" bestFit="1" customWidth="1"/>
    <col min="9" max="9" width="17.54296875" style="2" customWidth="1"/>
  </cols>
  <sheetData>
    <row r="1" spans="1:9" x14ac:dyDescent="0.25">
      <c r="A1" s="4" t="s">
        <v>0</v>
      </c>
      <c r="B1" s="2"/>
      <c r="C1" s="2"/>
      <c r="D1" s="2"/>
      <c r="E1"/>
      <c r="F1"/>
      <c r="G1"/>
      <c r="H1"/>
      <c r="I1"/>
    </row>
    <row r="2" spans="1:9" x14ac:dyDescent="0.25">
      <c r="A2" s="12" t="s">
        <v>1</v>
      </c>
      <c r="B2" s="13"/>
      <c r="C2" s="13"/>
      <c r="D2" s="13"/>
      <c r="E2"/>
      <c r="F2"/>
      <c r="G2"/>
      <c r="H2"/>
      <c r="I2"/>
    </row>
    <row r="3" spans="1:9" s="10" customFormat="1" ht="26" x14ac:dyDescent="0.3">
      <c r="A3" s="33" t="s">
        <v>2</v>
      </c>
      <c r="B3" s="5" t="s">
        <v>3</v>
      </c>
      <c r="C3" s="6" t="s">
        <v>4</v>
      </c>
      <c r="D3" s="7" t="s">
        <v>5</v>
      </c>
      <c r="E3" s="9" t="s">
        <v>6</v>
      </c>
      <c r="F3" s="9" t="s">
        <v>7</v>
      </c>
      <c r="G3" s="9" t="s">
        <v>8</v>
      </c>
      <c r="H3" s="8" t="s">
        <v>9</v>
      </c>
      <c r="I3" s="9" t="s">
        <v>10</v>
      </c>
    </row>
    <row r="4" spans="1:9" x14ac:dyDescent="0.25">
      <c r="A4" s="3">
        <v>1</v>
      </c>
      <c r="B4" t="s">
        <v>11</v>
      </c>
      <c r="C4" s="4">
        <f>AVERAGE(January:December!C2)</f>
        <v>722</v>
      </c>
      <c r="D4" s="4">
        <f>AVERAGE(January:December!D2)</f>
        <v>1274.8333333333333</v>
      </c>
      <c r="E4" s="2">
        <f>SUM(January:December!E2)</f>
        <v>2293053</v>
      </c>
      <c r="F4" s="2">
        <f>E4/C4/12</f>
        <v>264.66447368421052</v>
      </c>
      <c r="G4" s="2">
        <f>+E4/D4/12</f>
        <v>149.89233886782588</v>
      </c>
      <c r="H4" s="4">
        <f>SUM(January:December!F2)</f>
        <v>2357403</v>
      </c>
      <c r="I4" s="4">
        <f>SUM(January:December!G2)</f>
        <v>64350</v>
      </c>
    </row>
    <row r="5" spans="1:9" x14ac:dyDescent="0.25">
      <c r="A5" s="3">
        <v>2</v>
      </c>
      <c r="B5" t="s">
        <v>12</v>
      </c>
      <c r="C5" s="4">
        <f>AVERAGE(January:December!C3)</f>
        <v>10739.416666666666</v>
      </c>
      <c r="D5" s="4">
        <f>AVERAGE(January:December!D3)</f>
        <v>21969.833333333332</v>
      </c>
      <c r="E5" s="2">
        <f>SUM(January:December!E3)</f>
        <v>41910402.600000001</v>
      </c>
      <c r="F5" s="2">
        <f>E5/C5/12</f>
        <v>325.20700689826418</v>
      </c>
      <c r="G5" s="2">
        <f>+E5/D5/12</f>
        <v>158.96950591341158</v>
      </c>
      <c r="H5" s="4">
        <f>SUM(January:December!F3)</f>
        <v>42251115.600000001</v>
      </c>
      <c r="I5" s="4">
        <f>SUM(January:December!G3)</f>
        <v>340713</v>
      </c>
    </row>
    <row r="6" spans="1:9" x14ac:dyDescent="0.25">
      <c r="A6" s="3">
        <v>3</v>
      </c>
      <c r="B6" t="s">
        <v>13</v>
      </c>
      <c r="C6" s="4">
        <f>AVERAGE(January:December!C4)</f>
        <v>1189.8333333333333</v>
      </c>
      <c r="D6" s="4">
        <f>AVERAGE(January:December!D4)</f>
        <v>2213.3333333333335</v>
      </c>
      <c r="E6" s="2">
        <f>SUM(January:December!E4)</f>
        <v>3952278</v>
      </c>
      <c r="F6" s="2">
        <f t="shared" ref="F6:F68" si="0">E6/C6/12</f>
        <v>276.80893682588601</v>
      </c>
      <c r="G6" s="2">
        <f t="shared" ref="G6:G68" si="1">+E6/D6/12</f>
        <v>148.80564759036142</v>
      </c>
      <c r="H6" s="4">
        <f>SUM(January:December!F4)</f>
        <v>3976649</v>
      </c>
      <c r="I6" s="4">
        <f>SUM(January:December!G4)</f>
        <v>24371</v>
      </c>
    </row>
    <row r="7" spans="1:9" x14ac:dyDescent="0.25">
      <c r="A7" s="3">
        <v>4</v>
      </c>
      <c r="B7" t="s">
        <v>14</v>
      </c>
      <c r="C7" s="4">
        <f>AVERAGE(January:December!C5)</f>
        <v>2176.8333333333335</v>
      </c>
      <c r="D7" s="4">
        <f>AVERAGE(January:December!D5)</f>
        <v>3937.25</v>
      </c>
      <c r="E7" s="2">
        <f>SUM(January:December!E5)</f>
        <v>7761269</v>
      </c>
      <c r="F7" s="2">
        <f t="shared" si="0"/>
        <v>297.11618559068984</v>
      </c>
      <c r="G7" s="2">
        <f t="shared" si="1"/>
        <v>164.27009122272315</v>
      </c>
      <c r="H7" s="4">
        <f>SUM(January:December!F5)</f>
        <v>7846626</v>
      </c>
      <c r="I7" s="4">
        <f>SUM(January:December!G5)</f>
        <v>85357</v>
      </c>
    </row>
    <row r="8" spans="1:9" x14ac:dyDescent="0.25">
      <c r="A8" s="3">
        <v>5</v>
      </c>
      <c r="B8" t="s">
        <v>15</v>
      </c>
      <c r="C8" s="4">
        <f>AVERAGE(January:December!C6)</f>
        <v>2000.1666666666667</v>
      </c>
      <c r="D8" s="4">
        <f>AVERAGE(January:December!D6)</f>
        <v>3774.9166666666665</v>
      </c>
      <c r="E8" s="2">
        <f>SUM(January:December!E6)</f>
        <v>7223770.2299999995</v>
      </c>
      <c r="F8" s="2">
        <f t="shared" si="0"/>
        <v>300.96534580451629</v>
      </c>
      <c r="G8" s="2">
        <f t="shared" si="1"/>
        <v>159.46864676924434</v>
      </c>
      <c r="H8" s="4">
        <f>SUM(January:December!F6)</f>
        <v>7289046.2299999995</v>
      </c>
      <c r="I8" s="4">
        <f>SUM(January:December!G6)</f>
        <v>65276</v>
      </c>
    </row>
    <row r="9" spans="1:9" x14ac:dyDescent="0.25">
      <c r="A9" s="3">
        <v>6</v>
      </c>
      <c r="B9" t="s">
        <v>16</v>
      </c>
      <c r="C9" s="4">
        <f>AVERAGE(January:December!C7)</f>
        <v>218.08333333333334</v>
      </c>
      <c r="D9" s="4">
        <f>AVERAGE(January:December!D7)</f>
        <v>435.33333333333331</v>
      </c>
      <c r="E9" s="2">
        <f>SUM(January:December!E7)</f>
        <v>734747</v>
      </c>
      <c r="F9" s="2">
        <f t="shared" si="0"/>
        <v>280.75926633549864</v>
      </c>
      <c r="G9" s="2">
        <f t="shared" si="1"/>
        <v>140.64835375191424</v>
      </c>
      <c r="H9" s="4">
        <f>SUM(January:December!F7)</f>
        <v>739065</v>
      </c>
      <c r="I9" s="4">
        <f>SUM(January:December!G7)</f>
        <v>4318</v>
      </c>
    </row>
    <row r="10" spans="1:9" x14ac:dyDescent="0.25">
      <c r="A10" s="3">
        <v>7</v>
      </c>
      <c r="B10" t="s">
        <v>17</v>
      </c>
      <c r="C10" s="4">
        <f>AVERAGE(January:December!C8)</f>
        <v>2847.9166666666665</v>
      </c>
      <c r="D10" s="4">
        <f>AVERAGE(January:December!D8)</f>
        <v>5278.583333333333</v>
      </c>
      <c r="E10" s="2">
        <f>SUM(January:December!E8)</f>
        <v>10244974.25</v>
      </c>
      <c r="F10" s="2">
        <f t="shared" si="0"/>
        <v>299.77978785662032</v>
      </c>
      <c r="G10" s="2">
        <f t="shared" si="1"/>
        <v>161.73806497955576</v>
      </c>
      <c r="H10" s="4">
        <f>SUM(January:December!F8)</f>
        <v>10332978.25</v>
      </c>
      <c r="I10" s="4">
        <f>SUM(January:December!G8)</f>
        <v>88004</v>
      </c>
    </row>
    <row r="11" spans="1:9" x14ac:dyDescent="0.25">
      <c r="A11" s="3">
        <v>8</v>
      </c>
      <c r="B11" t="s">
        <v>18</v>
      </c>
      <c r="C11" s="4">
        <f>AVERAGE(January:December!C9)</f>
        <v>784.33333333333337</v>
      </c>
      <c r="D11" s="4">
        <f>AVERAGE(January:December!D9)</f>
        <v>1581</v>
      </c>
      <c r="E11" s="2">
        <f>SUM(January:December!E9)</f>
        <v>2611648</v>
      </c>
      <c r="F11" s="2">
        <f t="shared" si="0"/>
        <v>277.48066298342542</v>
      </c>
      <c r="G11" s="2">
        <f t="shared" si="1"/>
        <v>137.65802234872444</v>
      </c>
      <c r="H11" s="4">
        <f>SUM(January:December!F9)</f>
        <v>2627588</v>
      </c>
      <c r="I11" s="4">
        <f>SUM(January:December!G9)</f>
        <v>15940</v>
      </c>
    </row>
    <row r="12" spans="1:9" x14ac:dyDescent="0.25">
      <c r="A12" s="3">
        <v>9</v>
      </c>
      <c r="B12" t="s">
        <v>19</v>
      </c>
      <c r="C12" s="4">
        <f>AVERAGE(January:December!C10)</f>
        <v>1333</v>
      </c>
      <c r="D12" s="4">
        <f>AVERAGE(January:December!D10)</f>
        <v>2294</v>
      </c>
      <c r="E12" s="2">
        <f>SUM(January:December!E10)</f>
        <v>4453417</v>
      </c>
      <c r="F12" s="2">
        <f t="shared" si="0"/>
        <v>278.40816454113525</v>
      </c>
      <c r="G12" s="2">
        <f t="shared" si="1"/>
        <v>161.77771723336238</v>
      </c>
      <c r="H12" s="4">
        <f>SUM(January:December!F10)</f>
        <v>4478687</v>
      </c>
      <c r="I12" s="4">
        <f>SUM(January:December!G10)</f>
        <v>25270</v>
      </c>
    </row>
    <row r="13" spans="1:9" x14ac:dyDescent="0.25">
      <c r="A13" s="3">
        <v>10</v>
      </c>
      <c r="B13" t="s">
        <v>20</v>
      </c>
      <c r="C13" s="4">
        <f>AVERAGE(January:December!C11)</f>
        <v>1701.25</v>
      </c>
      <c r="D13" s="4">
        <f>AVERAGE(January:December!D11)</f>
        <v>3380.6666666666665</v>
      </c>
      <c r="E13" s="2">
        <f>SUM(January:December!E11)</f>
        <v>6586453.9900000002</v>
      </c>
      <c r="F13" s="2">
        <f t="shared" si="0"/>
        <v>322.62816507470001</v>
      </c>
      <c r="G13" s="2">
        <f t="shared" si="1"/>
        <v>162.35589602642477</v>
      </c>
      <c r="H13" s="4">
        <f>SUM(January:December!F11)</f>
        <v>6613278.9900000002</v>
      </c>
      <c r="I13" s="4">
        <f>SUM(January:December!G11)</f>
        <v>26825</v>
      </c>
    </row>
    <row r="14" spans="1:9" x14ac:dyDescent="0.25">
      <c r="A14" s="3">
        <v>11</v>
      </c>
      <c r="B14" t="s">
        <v>21</v>
      </c>
      <c r="C14" s="4">
        <f>AVERAGE(January:December!C12)</f>
        <v>2150.75</v>
      </c>
      <c r="D14" s="4">
        <f>AVERAGE(January:December!D12)</f>
        <v>4224.75</v>
      </c>
      <c r="E14" s="2">
        <f>SUM(January:December!E12)</f>
        <v>8886444</v>
      </c>
      <c r="F14" s="2">
        <f t="shared" si="0"/>
        <v>344.31570382424735</v>
      </c>
      <c r="G14" s="2">
        <f t="shared" si="1"/>
        <v>175.28540150304752</v>
      </c>
      <c r="H14" s="4">
        <f>SUM(January:December!F12)</f>
        <v>8931998</v>
      </c>
      <c r="I14" s="4">
        <f>SUM(January:December!G12)</f>
        <v>45554</v>
      </c>
    </row>
    <row r="15" spans="1:9" x14ac:dyDescent="0.25">
      <c r="A15" s="3">
        <v>12</v>
      </c>
      <c r="B15" t="s">
        <v>22</v>
      </c>
      <c r="C15" s="4">
        <f>AVERAGE(January:December!C13)</f>
        <v>537.91666666666663</v>
      </c>
      <c r="D15" s="4">
        <f>AVERAGE(January:December!D13)</f>
        <v>1120.5833333333333</v>
      </c>
      <c r="E15" s="2">
        <f>SUM(January:December!E13)</f>
        <v>1985972</v>
      </c>
      <c r="F15" s="2">
        <f t="shared" si="0"/>
        <v>307.66413632842756</v>
      </c>
      <c r="G15" s="2">
        <f t="shared" si="1"/>
        <v>147.68885253216331</v>
      </c>
      <c r="H15" s="4">
        <f>SUM(January:December!F13)</f>
        <v>2013635</v>
      </c>
      <c r="I15" s="4">
        <f>SUM(January:December!G13)</f>
        <v>27663</v>
      </c>
    </row>
    <row r="16" spans="1:9" x14ac:dyDescent="0.25">
      <c r="A16" s="3">
        <v>13</v>
      </c>
      <c r="B16" t="s">
        <v>23</v>
      </c>
      <c r="C16" s="4">
        <f>AVERAGE(January:December!C14)</f>
        <v>1371.6666666666667</v>
      </c>
      <c r="D16" s="4">
        <f>AVERAGE(January:December!D14)</f>
        <v>2534.9166666666665</v>
      </c>
      <c r="E16" s="2">
        <f>SUM(January:December!E14)</f>
        <v>4611324</v>
      </c>
      <c r="F16" s="2">
        <f t="shared" si="0"/>
        <v>280.15334143377885</v>
      </c>
      <c r="G16" s="2">
        <f t="shared" si="1"/>
        <v>151.5935435089911</v>
      </c>
      <c r="H16" s="4">
        <f>SUM(January:December!F14)</f>
        <v>4651845</v>
      </c>
      <c r="I16" s="4">
        <f>SUM(January:December!G14)</f>
        <v>40521</v>
      </c>
    </row>
    <row r="17" spans="1:9" x14ac:dyDescent="0.25">
      <c r="A17" s="3">
        <v>14</v>
      </c>
      <c r="B17" t="s">
        <v>24</v>
      </c>
      <c r="C17" s="4">
        <f>AVERAGE(January:December!C15)</f>
        <v>3616.5</v>
      </c>
      <c r="D17" s="4">
        <f>AVERAGE(January:December!D15)</f>
        <v>7641.583333333333</v>
      </c>
      <c r="E17" s="2">
        <f>SUM(January:December!E15)</f>
        <v>15328316.560000001</v>
      </c>
      <c r="F17" s="2">
        <f t="shared" si="0"/>
        <v>353.20329416102123</v>
      </c>
      <c r="G17" s="2">
        <f t="shared" si="1"/>
        <v>167.15903728503039</v>
      </c>
      <c r="H17" s="4">
        <f>SUM(January:December!F15)</f>
        <v>15475178.560000001</v>
      </c>
      <c r="I17" s="4">
        <f>SUM(January:December!G15)</f>
        <v>146862</v>
      </c>
    </row>
    <row r="18" spans="1:9" x14ac:dyDescent="0.25">
      <c r="A18" s="3">
        <v>15</v>
      </c>
      <c r="B18" t="s">
        <v>25</v>
      </c>
      <c r="C18" s="4">
        <f>AVERAGE(January:December!C16)</f>
        <v>351.16666666666669</v>
      </c>
      <c r="D18" s="4">
        <f>AVERAGE(January:December!D16)</f>
        <v>643.91666666666663</v>
      </c>
      <c r="E18" s="2">
        <f>SUM(January:December!E16)</f>
        <v>1174663</v>
      </c>
      <c r="F18" s="2">
        <f t="shared" si="0"/>
        <v>278.75249169435216</v>
      </c>
      <c r="G18" s="2">
        <f t="shared" si="1"/>
        <v>152.02057719684225</v>
      </c>
      <c r="H18" s="4">
        <f>SUM(January:December!F16)</f>
        <v>1184874</v>
      </c>
      <c r="I18" s="4">
        <f>SUM(January:December!G16)</f>
        <v>10211</v>
      </c>
    </row>
    <row r="19" spans="1:9" x14ac:dyDescent="0.25">
      <c r="A19" s="3">
        <v>16</v>
      </c>
      <c r="B19" t="s">
        <v>26</v>
      </c>
      <c r="C19" s="4">
        <f>AVERAGE(January:December!C17)</f>
        <v>146.66666666666666</v>
      </c>
      <c r="D19" s="4">
        <f>AVERAGE(January:December!D17)</f>
        <v>260.75</v>
      </c>
      <c r="E19" s="2">
        <f>SUM(January:December!E17)</f>
        <v>456422</v>
      </c>
      <c r="F19" s="2">
        <f t="shared" si="0"/>
        <v>259.33068181818186</v>
      </c>
      <c r="G19" s="2">
        <f t="shared" si="1"/>
        <v>145.86832853946947</v>
      </c>
      <c r="H19" s="4">
        <f>SUM(January:December!F17)</f>
        <v>466063</v>
      </c>
      <c r="I19" s="4">
        <f>SUM(January:December!G17)</f>
        <v>9641</v>
      </c>
    </row>
    <row r="20" spans="1:9" x14ac:dyDescent="0.25">
      <c r="A20" s="3">
        <v>17</v>
      </c>
      <c r="B20" t="s">
        <v>27</v>
      </c>
      <c r="C20" s="4">
        <f>AVERAGE(January:December!C18)</f>
        <v>562.83333333333337</v>
      </c>
      <c r="D20" s="4">
        <f>AVERAGE(January:December!D18)</f>
        <v>1160.1666666666667</v>
      </c>
      <c r="E20" s="2">
        <f>SUM(January:December!E18)</f>
        <v>2015761.96</v>
      </c>
      <c r="F20" s="2">
        <f t="shared" si="0"/>
        <v>298.4545395321291</v>
      </c>
      <c r="G20" s="2">
        <f t="shared" si="1"/>
        <v>144.78968251687976</v>
      </c>
      <c r="H20" s="4">
        <f>SUM(January:December!F18)</f>
        <v>2040376.96</v>
      </c>
      <c r="I20" s="4">
        <f>SUM(January:December!G18)</f>
        <v>24615</v>
      </c>
    </row>
    <row r="21" spans="1:9" x14ac:dyDescent="0.25">
      <c r="A21" s="3">
        <v>18</v>
      </c>
      <c r="B21" t="s">
        <v>28</v>
      </c>
      <c r="C21" s="4">
        <f>AVERAGE(January:December!C19)</f>
        <v>2410.5833333333335</v>
      </c>
      <c r="D21" s="4">
        <f>AVERAGE(January:December!D19)</f>
        <v>4415</v>
      </c>
      <c r="E21" s="2">
        <f>SUM(January:December!E19)</f>
        <v>7760284.8799999999</v>
      </c>
      <c r="F21" s="2">
        <f t="shared" si="0"/>
        <v>268.27133404777538</v>
      </c>
      <c r="G21" s="2">
        <f t="shared" si="1"/>
        <v>146.47574329935824</v>
      </c>
      <c r="H21" s="4">
        <f>SUM(January:December!F19)</f>
        <v>7820222.8799999999</v>
      </c>
      <c r="I21" s="4">
        <f>SUM(January:December!G19)</f>
        <v>59938</v>
      </c>
    </row>
    <row r="22" spans="1:9" x14ac:dyDescent="0.25">
      <c r="A22" s="3">
        <v>19</v>
      </c>
      <c r="B22" t="s">
        <v>29</v>
      </c>
      <c r="C22" s="4">
        <f>AVERAGE(January:December!C20)</f>
        <v>10884.416666666666</v>
      </c>
      <c r="D22" s="4">
        <f>AVERAGE(January:December!D20)</f>
        <v>21651.083333333332</v>
      </c>
      <c r="E22" s="2">
        <f>SUM(January:December!E20)</f>
        <v>44347801.689999998</v>
      </c>
      <c r="F22" s="2">
        <f t="shared" si="0"/>
        <v>339.53589374717677</v>
      </c>
      <c r="G22" s="2">
        <f t="shared" si="1"/>
        <v>170.69123442629893</v>
      </c>
      <c r="H22" s="4">
        <f>SUM(January:December!F20)</f>
        <v>44928094.689999998</v>
      </c>
      <c r="I22" s="4">
        <f>SUM(January:December!G20)</f>
        <v>580293</v>
      </c>
    </row>
    <row r="23" spans="1:9" x14ac:dyDescent="0.25">
      <c r="A23" s="3">
        <v>21</v>
      </c>
      <c r="B23" t="s">
        <v>30</v>
      </c>
      <c r="C23" s="4">
        <f>AVERAGE(January:December!C21)</f>
        <v>1257.5833333333333</v>
      </c>
      <c r="D23" s="4">
        <f>AVERAGE(January:December!D21)</f>
        <v>2343</v>
      </c>
      <c r="E23" s="2">
        <f>SUM(January:December!E21)</f>
        <v>4192141</v>
      </c>
      <c r="F23" s="2">
        <f t="shared" si="0"/>
        <v>277.79080246504537</v>
      </c>
      <c r="G23" s="2">
        <f t="shared" si="1"/>
        <v>149.10161473893868</v>
      </c>
      <c r="H23" s="4">
        <f>SUM(January:December!F21)</f>
        <v>4244050</v>
      </c>
      <c r="I23" s="4">
        <f>SUM(January:December!G21)</f>
        <v>51909</v>
      </c>
    </row>
    <row r="24" spans="1:9" x14ac:dyDescent="0.25">
      <c r="A24" s="3">
        <v>22</v>
      </c>
      <c r="B24" t="s">
        <v>31</v>
      </c>
      <c r="C24" s="4">
        <f>AVERAGE(January:December!C22)</f>
        <v>703.33333333333337</v>
      </c>
      <c r="D24" s="4">
        <f>AVERAGE(January:December!D22)</f>
        <v>1449</v>
      </c>
      <c r="E24" s="2">
        <f>SUM(January:December!E22)</f>
        <v>2611533.37</v>
      </c>
      <c r="F24" s="2">
        <f t="shared" si="0"/>
        <v>309.42338507109008</v>
      </c>
      <c r="G24" s="2">
        <f t="shared" si="1"/>
        <v>150.19170519898782</v>
      </c>
      <c r="H24" s="4">
        <f>SUM(January:December!F22)</f>
        <v>2628072.37</v>
      </c>
      <c r="I24" s="4">
        <f>SUM(January:December!G22)</f>
        <v>16539</v>
      </c>
    </row>
    <row r="25" spans="1:9" x14ac:dyDescent="0.25">
      <c r="A25" s="3">
        <v>23</v>
      </c>
      <c r="B25" t="s">
        <v>32</v>
      </c>
      <c r="C25" s="4">
        <f>AVERAGE(January:December!C23)</f>
        <v>608.83333333333337</v>
      </c>
      <c r="D25" s="4">
        <f>AVERAGE(January:December!D23)</f>
        <v>1169.25</v>
      </c>
      <c r="E25" s="2">
        <f>SUM(January:December!E23)</f>
        <v>1993151.71</v>
      </c>
      <c r="F25" s="2">
        <f t="shared" si="0"/>
        <v>272.81025321653436</v>
      </c>
      <c r="G25" s="2">
        <f t="shared" si="1"/>
        <v>142.05343239968641</v>
      </c>
      <c r="H25" s="4">
        <f>SUM(January:December!F23)</f>
        <v>2009465.71</v>
      </c>
      <c r="I25" s="4">
        <f>SUM(January:December!G23)</f>
        <v>16314</v>
      </c>
    </row>
    <row r="26" spans="1:9" x14ac:dyDescent="0.25">
      <c r="A26" s="3">
        <v>24</v>
      </c>
      <c r="B26" t="s">
        <v>33</v>
      </c>
      <c r="C26" s="4">
        <f>AVERAGE(January:December!C24)</f>
        <v>1711.5833333333333</v>
      </c>
      <c r="D26" s="4">
        <f>AVERAGE(January:December!D24)</f>
        <v>3407.5</v>
      </c>
      <c r="E26" s="2">
        <f>SUM(January:December!E24)</f>
        <v>5954928.4500000002</v>
      </c>
      <c r="F26" s="2">
        <f t="shared" si="0"/>
        <v>289.93273528409367</v>
      </c>
      <c r="G26" s="2">
        <f t="shared" si="1"/>
        <v>145.63287967718267</v>
      </c>
      <c r="H26" s="4">
        <f>SUM(January:December!F24)</f>
        <v>6007133.4500000002</v>
      </c>
      <c r="I26" s="4">
        <f>SUM(January:December!G24)</f>
        <v>52205</v>
      </c>
    </row>
    <row r="27" spans="1:9" x14ac:dyDescent="0.25">
      <c r="A27" s="3">
        <v>25</v>
      </c>
      <c r="B27" t="s">
        <v>34</v>
      </c>
      <c r="C27" s="4">
        <f>AVERAGE(January:December!C25)</f>
        <v>1370.5833333333333</v>
      </c>
      <c r="D27" s="4">
        <f>AVERAGE(January:December!D25)</f>
        <v>2480.5833333333335</v>
      </c>
      <c r="E27" s="2">
        <f>SUM(January:December!E25)</f>
        <v>4462849.08</v>
      </c>
      <c r="F27" s="2">
        <f t="shared" si="0"/>
        <v>271.34730224357025</v>
      </c>
      <c r="G27" s="2">
        <f t="shared" si="1"/>
        <v>149.92606174622904</v>
      </c>
      <c r="H27" s="4">
        <f>SUM(January:December!F25)</f>
        <v>4501966.08</v>
      </c>
      <c r="I27" s="4">
        <f>SUM(January:December!G25)</f>
        <v>39117</v>
      </c>
    </row>
    <row r="28" spans="1:9" x14ac:dyDescent="0.25">
      <c r="A28" s="3">
        <v>27</v>
      </c>
      <c r="B28" t="s">
        <v>35</v>
      </c>
      <c r="C28" s="4">
        <f>AVERAGE(January:December!C26)</f>
        <v>60432.583333333336</v>
      </c>
      <c r="D28" s="4">
        <f>AVERAGE(January:December!D26)</f>
        <v>108655.33333333333</v>
      </c>
      <c r="E28" s="2">
        <f>SUM(January:December!E26)</f>
        <v>236238190.85999998</v>
      </c>
      <c r="F28" s="2">
        <f t="shared" si="0"/>
        <v>325.75995959685099</v>
      </c>
      <c r="G28" s="2">
        <f t="shared" si="1"/>
        <v>181.18315319695918</v>
      </c>
      <c r="H28" s="4">
        <f>SUM(January:December!F26)</f>
        <v>238418166.71999997</v>
      </c>
      <c r="I28" s="4">
        <f>SUM(January:December!G26)</f>
        <v>2179975.86</v>
      </c>
    </row>
    <row r="29" spans="1:9" x14ac:dyDescent="0.25">
      <c r="A29" s="3">
        <v>28</v>
      </c>
      <c r="B29" t="s">
        <v>36</v>
      </c>
      <c r="C29" s="4">
        <f>AVERAGE(January:December!C27)</f>
        <v>469.91666666666669</v>
      </c>
      <c r="D29" s="4">
        <f>AVERAGE(January:December!D27)</f>
        <v>862.66666666666663</v>
      </c>
      <c r="E29" s="2">
        <f>SUM(January:December!E27)</f>
        <v>1504611.76</v>
      </c>
      <c r="F29" s="2">
        <f t="shared" si="0"/>
        <v>266.82244369569071</v>
      </c>
      <c r="G29" s="2">
        <f t="shared" si="1"/>
        <v>145.34503091190109</v>
      </c>
      <c r="H29" s="4">
        <f>SUM(January:December!F27)</f>
        <v>1511110.76</v>
      </c>
      <c r="I29" s="4">
        <f>SUM(January:December!G27)</f>
        <v>6499</v>
      </c>
    </row>
    <row r="30" spans="1:9" x14ac:dyDescent="0.25">
      <c r="A30" s="3">
        <v>29</v>
      </c>
      <c r="B30" t="s">
        <v>37</v>
      </c>
      <c r="C30" s="4">
        <f>AVERAGE(January:December!C28)</f>
        <v>978.83333333333337</v>
      </c>
      <c r="D30" s="4">
        <f>AVERAGE(January:December!D28)</f>
        <v>1958.4166666666667</v>
      </c>
      <c r="E30" s="2">
        <f>SUM(January:December!E28)</f>
        <v>3438674</v>
      </c>
      <c r="F30" s="2">
        <f t="shared" si="0"/>
        <v>292.75276689936999</v>
      </c>
      <c r="G30" s="2">
        <f t="shared" si="1"/>
        <v>146.32032679460448</v>
      </c>
      <c r="H30" s="4">
        <f>SUM(January:December!F28)</f>
        <v>3474645</v>
      </c>
      <c r="I30" s="4">
        <f>SUM(January:December!G28)</f>
        <v>35971</v>
      </c>
    </row>
    <row r="31" spans="1:9" x14ac:dyDescent="0.25">
      <c r="A31" s="3">
        <v>30</v>
      </c>
      <c r="B31" t="s">
        <v>38</v>
      </c>
      <c r="C31" s="4">
        <f>AVERAGE(January:December!C29)</f>
        <v>1276.5833333333333</v>
      </c>
      <c r="D31" s="4">
        <f>AVERAGE(January:December!D29)</f>
        <v>2383.3333333333335</v>
      </c>
      <c r="E31" s="2">
        <f>SUM(January:December!E29)</f>
        <v>4323695</v>
      </c>
      <c r="F31" s="2">
        <f t="shared" si="0"/>
        <v>282.24394542724724</v>
      </c>
      <c r="G31" s="2">
        <f t="shared" si="1"/>
        <v>151.17814685314684</v>
      </c>
      <c r="H31" s="4">
        <f>SUM(January:December!F29)</f>
        <v>4354547</v>
      </c>
      <c r="I31" s="4">
        <f>SUM(January:December!G29)</f>
        <v>30852</v>
      </c>
    </row>
    <row r="32" spans="1:9" x14ac:dyDescent="0.25">
      <c r="A32" s="3">
        <v>31</v>
      </c>
      <c r="B32" t="s">
        <v>39</v>
      </c>
      <c r="C32" s="4">
        <f>AVERAGE(January:December!C30)</f>
        <v>2228.3333333333335</v>
      </c>
      <c r="D32" s="4">
        <f>AVERAGE(January:December!D30)</f>
        <v>4024</v>
      </c>
      <c r="E32" s="2">
        <f>SUM(January:December!E30)</f>
        <v>7621605.29</v>
      </c>
      <c r="F32" s="2">
        <f t="shared" si="0"/>
        <v>285.02637584143605</v>
      </c>
      <c r="G32" s="2">
        <f t="shared" si="1"/>
        <v>157.83642499171637</v>
      </c>
      <c r="H32" s="4">
        <f>SUM(January:December!F30)</f>
        <v>7677970.29</v>
      </c>
      <c r="I32" s="4">
        <f>SUM(January:December!G30)</f>
        <v>56365</v>
      </c>
    </row>
    <row r="33" spans="1:9" x14ac:dyDescent="0.25">
      <c r="A33" s="3">
        <v>32</v>
      </c>
      <c r="B33" t="s">
        <v>40</v>
      </c>
      <c r="C33" s="4">
        <f>AVERAGE(January:December!C31)</f>
        <v>351.58333333333331</v>
      </c>
      <c r="D33" s="4">
        <f>AVERAGE(January:December!D31)</f>
        <v>676.16666666666663</v>
      </c>
      <c r="E33" s="2">
        <f>SUM(January:December!E31)</f>
        <v>1179844</v>
      </c>
      <c r="F33" s="2">
        <f t="shared" si="0"/>
        <v>279.65015406494433</v>
      </c>
      <c r="G33" s="2">
        <f t="shared" si="1"/>
        <v>145.40842987429136</v>
      </c>
      <c r="H33" s="4">
        <f>SUM(January:December!F31)</f>
        <v>1194048</v>
      </c>
      <c r="I33" s="4">
        <f>SUM(January:December!G31)</f>
        <v>14204</v>
      </c>
    </row>
    <row r="34" spans="1:9" x14ac:dyDescent="0.25">
      <c r="A34" s="3">
        <v>33</v>
      </c>
      <c r="B34" t="s">
        <v>41</v>
      </c>
      <c r="C34" s="4">
        <f>AVERAGE(January:December!C32)</f>
        <v>866.25</v>
      </c>
      <c r="D34" s="4">
        <f>AVERAGE(January:December!D32)</f>
        <v>1509.25</v>
      </c>
      <c r="E34" s="2">
        <f>SUM(January:December!E32)</f>
        <v>2889468.5300000003</v>
      </c>
      <c r="F34" s="2">
        <f t="shared" si="0"/>
        <v>277.96715055315059</v>
      </c>
      <c r="G34" s="2">
        <f t="shared" si="1"/>
        <v>159.54218596433108</v>
      </c>
      <c r="H34" s="4">
        <f>SUM(January:December!F32)</f>
        <v>2908326.5300000003</v>
      </c>
      <c r="I34" s="4">
        <f>SUM(January:December!G32)</f>
        <v>18858</v>
      </c>
    </row>
    <row r="35" spans="1:9" x14ac:dyDescent="0.25">
      <c r="A35" s="3">
        <v>34</v>
      </c>
      <c r="B35" t="s">
        <v>42</v>
      </c>
      <c r="C35" s="4">
        <f>AVERAGE(January:December!C33)</f>
        <v>1929.0833333333333</v>
      </c>
      <c r="D35" s="4">
        <f>AVERAGE(January:December!D33)</f>
        <v>4100.25</v>
      </c>
      <c r="E35" s="2">
        <f>SUM(January:December!E33)</f>
        <v>7484583</v>
      </c>
      <c r="F35" s="2">
        <f t="shared" si="0"/>
        <v>323.32208734718563</v>
      </c>
      <c r="G35" s="2">
        <f t="shared" si="1"/>
        <v>152.11639534174745</v>
      </c>
      <c r="H35" s="4">
        <f>SUM(January:December!F33)</f>
        <v>7529522</v>
      </c>
      <c r="I35" s="4">
        <f>SUM(January:December!G33)</f>
        <v>44939</v>
      </c>
    </row>
    <row r="36" spans="1:9" x14ac:dyDescent="0.25">
      <c r="A36" s="3">
        <v>35</v>
      </c>
      <c r="B36" t="s">
        <v>43</v>
      </c>
      <c r="C36" s="4">
        <f>AVERAGE(January:December!C34)</f>
        <v>167.41666666666666</v>
      </c>
      <c r="D36" s="4">
        <f>AVERAGE(January:December!D34)</f>
        <v>367.91666666666669</v>
      </c>
      <c r="E36" s="2">
        <f>SUM(January:December!E34)</f>
        <v>594350</v>
      </c>
      <c r="F36" s="2">
        <f t="shared" si="0"/>
        <v>295.84370333499254</v>
      </c>
      <c r="G36" s="2">
        <f t="shared" si="1"/>
        <v>134.62061155152887</v>
      </c>
      <c r="H36" s="4">
        <f>SUM(January:December!F34)</f>
        <v>599787</v>
      </c>
      <c r="I36" s="4">
        <f>SUM(January:December!G34)</f>
        <v>5437</v>
      </c>
    </row>
    <row r="37" spans="1:9" x14ac:dyDescent="0.25">
      <c r="A37" s="3">
        <v>36</v>
      </c>
      <c r="B37" t="s">
        <v>44</v>
      </c>
      <c r="C37" s="4">
        <f>AVERAGE(January:December!C35)</f>
        <v>729.33333333333337</v>
      </c>
      <c r="D37" s="4">
        <f>AVERAGE(January:December!D35)</f>
        <v>1214.4166666666667</v>
      </c>
      <c r="E37" s="2">
        <f>SUM(January:December!E35)</f>
        <v>2144823</v>
      </c>
      <c r="F37" s="2">
        <f t="shared" si="0"/>
        <v>245.06661334552101</v>
      </c>
      <c r="G37" s="2">
        <f t="shared" si="1"/>
        <v>147.17786317161872</v>
      </c>
      <c r="H37" s="4">
        <f>SUM(January:December!F35)</f>
        <v>2179994</v>
      </c>
      <c r="I37" s="4">
        <f>SUM(January:December!G35)</f>
        <v>35171</v>
      </c>
    </row>
    <row r="38" spans="1:9" x14ac:dyDescent="0.25">
      <c r="A38" s="3">
        <v>37</v>
      </c>
      <c r="B38" t="s">
        <v>45</v>
      </c>
      <c r="C38" s="4">
        <f>AVERAGE(January:December!C36)</f>
        <v>258.08333333333331</v>
      </c>
      <c r="D38" s="4">
        <f>AVERAGE(January:December!D36)</f>
        <v>489.91666666666669</v>
      </c>
      <c r="E38" s="2">
        <f>SUM(January:December!E36)</f>
        <v>832744</v>
      </c>
      <c r="F38" s="2">
        <f t="shared" si="0"/>
        <v>268.88731030029061</v>
      </c>
      <c r="G38" s="2">
        <f t="shared" si="1"/>
        <v>141.6472189147814</v>
      </c>
      <c r="H38" s="4">
        <f>SUM(January:December!F36)</f>
        <v>844750</v>
      </c>
      <c r="I38" s="4">
        <f>SUM(January:December!G36)</f>
        <v>12006</v>
      </c>
    </row>
    <row r="39" spans="1:9" x14ac:dyDescent="0.25">
      <c r="A39" s="3">
        <v>38</v>
      </c>
      <c r="B39" t="s">
        <v>46</v>
      </c>
      <c r="C39" s="4">
        <f>AVERAGE(January:December!C37)</f>
        <v>318.83333333333331</v>
      </c>
      <c r="D39" s="4">
        <f>AVERAGE(January:December!D37)</f>
        <v>631.5</v>
      </c>
      <c r="E39" s="2">
        <f>SUM(January:December!E37)</f>
        <v>1082935</v>
      </c>
      <c r="F39" s="2">
        <f t="shared" si="0"/>
        <v>283.04626241505491</v>
      </c>
      <c r="G39" s="2">
        <f t="shared" si="1"/>
        <v>142.90512008445501</v>
      </c>
      <c r="H39" s="4">
        <f>SUM(January:December!F37)</f>
        <v>1091122</v>
      </c>
      <c r="I39" s="4">
        <f>SUM(January:December!G37)</f>
        <v>8187</v>
      </c>
    </row>
    <row r="40" spans="1:9" x14ac:dyDescent="0.25">
      <c r="A40" s="3">
        <v>39</v>
      </c>
      <c r="B40" t="s">
        <v>47</v>
      </c>
      <c r="C40" s="4">
        <f>AVERAGE(January:December!C38)</f>
        <v>150.41666666666666</v>
      </c>
      <c r="D40" s="4">
        <f>AVERAGE(January:December!D38)</f>
        <v>261.08333333333331</v>
      </c>
      <c r="E40" s="2">
        <f>SUM(January:December!E38)</f>
        <v>452014</v>
      </c>
      <c r="F40" s="2">
        <f t="shared" si="0"/>
        <v>250.42326869806095</v>
      </c>
      <c r="G40" s="2">
        <f t="shared" si="1"/>
        <v>144.27513565272901</v>
      </c>
      <c r="H40" s="4">
        <f>SUM(January:December!F38)</f>
        <v>453610</v>
      </c>
      <c r="I40" s="4">
        <f>SUM(January:December!G38)</f>
        <v>1596</v>
      </c>
    </row>
    <row r="41" spans="1:9" x14ac:dyDescent="0.25">
      <c r="A41" s="3">
        <v>40</v>
      </c>
      <c r="B41" t="s">
        <v>48</v>
      </c>
      <c r="C41" s="4">
        <f>AVERAGE(January:December!C39)</f>
        <v>644.16666666666663</v>
      </c>
      <c r="D41" s="4">
        <f>AVERAGE(January:December!D39)</f>
        <v>1247.3333333333333</v>
      </c>
      <c r="E41" s="2">
        <f>SUM(January:December!E39)</f>
        <v>2220120</v>
      </c>
      <c r="F41" s="2">
        <f t="shared" si="0"/>
        <v>287.20827943078916</v>
      </c>
      <c r="G41" s="2">
        <f t="shared" si="1"/>
        <v>148.3244254409407</v>
      </c>
      <c r="H41" s="4">
        <f>SUM(January:December!F39)</f>
        <v>2241529</v>
      </c>
      <c r="I41" s="4">
        <f>SUM(January:December!G39)</f>
        <v>21409</v>
      </c>
    </row>
    <row r="42" spans="1:9" x14ac:dyDescent="0.25">
      <c r="A42" s="3">
        <v>41</v>
      </c>
      <c r="B42" t="s">
        <v>49</v>
      </c>
      <c r="C42" s="4">
        <f>AVERAGE(January:December!C40)</f>
        <v>129</v>
      </c>
      <c r="D42" s="4">
        <f>AVERAGE(January:December!D40)</f>
        <v>218.91666666666666</v>
      </c>
      <c r="E42" s="2">
        <f>SUM(January:December!E40)</f>
        <v>348998</v>
      </c>
      <c r="F42" s="2">
        <f t="shared" si="0"/>
        <v>225.45090439276487</v>
      </c>
      <c r="G42" s="2">
        <f t="shared" si="1"/>
        <v>132.85039969547012</v>
      </c>
      <c r="H42" s="4">
        <f>SUM(January:December!F40)</f>
        <v>351960</v>
      </c>
      <c r="I42" s="4">
        <f>SUM(January:December!G40)</f>
        <v>2962</v>
      </c>
    </row>
    <row r="43" spans="1:9" x14ac:dyDescent="0.25">
      <c r="A43" s="3">
        <v>42</v>
      </c>
      <c r="B43" t="s">
        <v>50</v>
      </c>
      <c r="C43" s="4">
        <f>AVERAGE(January:December!C41)</f>
        <v>1218.75</v>
      </c>
      <c r="D43" s="4">
        <f>AVERAGE(January:December!D41)</f>
        <v>2575.25</v>
      </c>
      <c r="E43" s="2">
        <f>SUM(January:December!E41)</f>
        <v>4433812</v>
      </c>
      <c r="F43" s="2">
        <f t="shared" si="0"/>
        <v>303.16663247863249</v>
      </c>
      <c r="G43" s="2">
        <f t="shared" si="1"/>
        <v>143.47513186422029</v>
      </c>
      <c r="H43" s="4">
        <f>SUM(January:December!F41)</f>
        <v>4466970</v>
      </c>
      <c r="I43" s="4">
        <f>SUM(January:December!G41)</f>
        <v>33158</v>
      </c>
    </row>
    <row r="44" spans="1:9" x14ac:dyDescent="0.25">
      <c r="A44" s="3">
        <v>43</v>
      </c>
      <c r="B44" t="s">
        <v>51</v>
      </c>
      <c r="C44" s="4">
        <f>AVERAGE(January:December!C42)</f>
        <v>997.25</v>
      </c>
      <c r="D44" s="4">
        <f>AVERAGE(January:December!D42)</f>
        <v>1905.8333333333333</v>
      </c>
      <c r="E44" s="2">
        <f>SUM(January:December!E42)</f>
        <v>3227113</v>
      </c>
      <c r="F44" s="2">
        <f t="shared" si="0"/>
        <v>269.66766942425005</v>
      </c>
      <c r="G44" s="2">
        <f t="shared" si="1"/>
        <v>141.10682116309576</v>
      </c>
      <c r="H44" s="4">
        <f>SUM(January:December!F42)</f>
        <v>3258121</v>
      </c>
      <c r="I44" s="4">
        <f>SUM(January:December!G42)</f>
        <v>31008</v>
      </c>
    </row>
    <row r="45" spans="1:9" x14ac:dyDescent="0.25">
      <c r="A45" s="3">
        <v>44</v>
      </c>
      <c r="B45" t="s">
        <v>52</v>
      </c>
      <c r="C45" s="4">
        <f>AVERAGE(January:December!C43)</f>
        <v>138.41666666666666</v>
      </c>
      <c r="D45" s="4">
        <f>AVERAGE(January:December!D43)</f>
        <v>263.91666666666669</v>
      </c>
      <c r="E45" s="2">
        <f>SUM(January:December!E43)</f>
        <v>550799</v>
      </c>
      <c r="F45" s="2">
        <f t="shared" si="0"/>
        <v>331.60686333534017</v>
      </c>
      <c r="G45" s="2">
        <f t="shared" si="1"/>
        <v>173.91821913482792</v>
      </c>
      <c r="H45" s="4">
        <f>SUM(January:December!F43)</f>
        <v>551946</v>
      </c>
      <c r="I45" s="4">
        <f>SUM(January:December!G43)</f>
        <v>1147</v>
      </c>
    </row>
    <row r="46" spans="1:9" x14ac:dyDescent="0.25">
      <c r="A46" s="3">
        <v>45</v>
      </c>
      <c r="B46" t="s">
        <v>53</v>
      </c>
      <c r="C46" s="4">
        <f>AVERAGE(January:December!C44)</f>
        <v>310.41666666666669</v>
      </c>
      <c r="D46" s="4">
        <f>AVERAGE(January:December!D44)</f>
        <v>651.66666666666663</v>
      </c>
      <c r="E46" s="2">
        <f>SUM(January:December!E44)</f>
        <v>1152567</v>
      </c>
      <c r="F46" s="2">
        <f t="shared" si="0"/>
        <v>309.41395973154357</v>
      </c>
      <c r="G46" s="2">
        <f t="shared" si="1"/>
        <v>147.38708439897701</v>
      </c>
      <c r="H46" s="4">
        <f>SUM(January:December!F44)</f>
        <v>1169426</v>
      </c>
      <c r="I46" s="4">
        <f>SUM(January:December!G44)</f>
        <v>16859</v>
      </c>
    </row>
    <row r="47" spans="1:9" x14ac:dyDescent="0.25">
      <c r="A47" s="3">
        <v>46</v>
      </c>
      <c r="B47" t="s">
        <v>54</v>
      </c>
      <c r="C47" s="4">
        <f>AVERAGE(January:December!C45)</f>
        <v>972.83333333333337</v>
      </c>
      <c r="D47" s="4">
        <f>AVERAGE(January:December!D45)</f>
        <v>1951.4166666666667</v>
      </c>
      <c r="E47" s="2">
        <f>SUM(January:December!E45)</f>
        <v>3520578</v>
      </c>
      <c r="F47" s="2">
        <f t="shared" si="0"/>
        <v>301.57426760322079</v>
      </c>
      <c r="G47" s="2">
        <f t="shared" si="1"/>
        <v>150.34282786010164</v>
      </c>
      <c r="H47" s="4">
        <f>SUM(January:December!F45)</f>
        <v>3549664</v>
      </c>
      <c r="I47" s="4">
        <f>SUM(January:December!G45)</f>
        <v>29086</v>
      </c>
    </row>
    <row r="48" spans="1:9" x14ac:dyDescent="0.25">
      <c r="A48" s="3">
        <v>47</v>
      </c>
      <c r="B48" t="s">
        <v>55</v>
      </c>
      <c r="C48" s="4">
        <f>AVERAGE(January:December!C46)</f>
        <v>802</v>
      </c>
      <c r="D48" s="4">
        <f>AVERAGE(January:December!D46)</f>
        <v>1587.75</v>
      </c>
      <c r="E48" s="2">
        <f>SUM(January:December!E46)</f>
        <v>2748917</v>
      </c>
      <c r="F48" s="2">
        <f t="shared" si="0"/>
        <v>285.6314422277639</v>
      </c>
      <c r="G48" s="2">
        <f t="shared" si="1"/>
        <v>144.27738413898075</v>
      </c>
      <c r="H48" s="4">
        <f>SUM(January:December!F46)</f>
        <v>2777422</v>
      </c>
      <c r="I48" s="4">
        <f>SUM(January:December!G46)</f>
        <v>28505</v>
      </c>
    </row>
    <row r="49" spans="1:9" x14ac:dyDescent="0.25">
      <c r="A49" s="3">
        <v>48</v>
      </c>
      <c r="B49" t="s">
        <v>56</v>
      </c>
      <c r="C49" s="4">
        <f>AVERAGE(January:December!C47)</f>
        <v>1202.5</v>
      </c>
      <c r="D49" s="4">
        <f>AVERAGE(January:December!D47)</f>
        <v>2273.5</v>
      </c>
      <c r="E49" s="2">
        <f>SUM(January:December!E47)</f>
        <v>4132786.9</v>
      </c>
      <c r="F49" s="2">
        <f t="shared" si="0"/>
        <v>286.40241857241858</v>
      </c>
      <c r="G49" s="2">
        <f t="shared" si="1"/>
        <v>151.48401510153215</v>
      </c>
      <c r="H49" s="4">
        <f>SUM(January:December!F47)</f>
        <v>4169375.9</v>
      </c>
      <c r="I49" s="4">
        <f>SUM(January:December!G47)</f>
        <v>36589</v>
      </c>
    </row>
    <row r="50" spans="1:9" x14ac:dyDescent="0.25">
      <c r="A50" s="3">
        <v>49</v>
      </c>
      <c r="B50" t="s">
        <v>57</v>
      </c>
      <c r="C50" s="4">
        <f>AVERAGE(January:December!C48)</f>
        <v>1234.5833333333333</v>
      </c>
      <c r="D50" s="4">
        <f>AVERAGE(January:December!D48)</f>
        <v>2264.1666666666665</v>
      </c>
      <c r="E50" s="2">
        <f>SUM(January:December!E48)</f>
        <v>4039947.9699999997</v>
      </c>
      <c r="F50" s="2">
        <f t="shared" si="0"/>
        <v>272.6930793115086</v>
      </c>
      <c r="G50" s="2">
        <f t="shared" si="1"/>
        <v>148.6914968715495</v>
      </c>
      <c r="H50" s="4">
        <f>SUM(January:December!F48)</f>
        <v>4074597.9699999997</v>
      </c>
      <c r="I50" s="4">
        <f>SUM(January:December!G48)</f>
        <v>34650</v>
      </c>
    </row>
    <row r="51" spans="1:9" x14ac:dyDescent="0.25">
      <c r="A51" s="3">
        <v>50</v>
      </c>
      <c r="B51" t="s">
        <v>58</v>
      </c>
      <c r="C51" s="4">
        <f>AVERAGE(January:December!C49)</f>
        <v>1922.25</v>
      </c>
      <c r="D51" s="4">
        <f>AVERAGE(January:December!D49)</f>
        <v>4100.5</v>
      </c>
      <c r="E51" s="2">
        <f>SUM(January:December!E49)</f>
        <v>6909797.8900000006</v>
      </c>
      <c r="F51" s="2">
        <f t="shared" si="0"/>
        <v>299.55338318810425</v>
      </c>
      <c r="G51" s="2">
        <f t="shared" si="1"/>
        <v>140.42592143234566</v>
      </c>
      <c r="H51" s="4">
        <f>SUM(January:December!F49)</f>
        <v>6961592.8900000006</v>
      </c>
      <c r="I51" s="4">
        <f>SUM(January:December!G49)</f>
        <v>51795</v>
      </c>
    </row>
    <row r="52" spans="1:9" x14ac:dyDescent="0.25">
      <c r="A52" s="3">
        <v>51</v>
      </c>
      <c r="B52" t="s">
        <v>59</v>
      </c>
      <c r="C52" s="4">
        <f>AVERAGE(January:December!C50)</f>
        <v>253.41666666666666</v>
      </c>
      <c r="D52" s="4">
        <f>AVERAGE(January:December!D50)</f>
        <v>524.75</v>
      </c>
      <c r="E52" s="2">
        <f>SUM(January:December!E50)</f>
        <v>887802</v>
      </c>
      <c r="F52" s="2">
        <f t="shared" si="0"/>
        <v>291.94409733640254</v>
      </c>
      <c r="G52" s="2">
        <f t="shared" si="1"/>
        <v>140.98808956646022</v>
      </c>
      <c r="H52" s="4">
        <f>SUM(January:December!F50)</f>
        <v>896177</v>
      </c>
      <c r="I52" s="4">
        <f>SUM(January:December!G50)</f>
        <v>8375</v>
      </c>
    </row>
    <row r="53" spans="1:9" x14ac:dyDescent="0.25">
      <c r="A53" s="3">
        <v>52</v>
      </c>
      <c r="B53" t="s">
        <v>60</v>
      </c>
      <c r="C53" s="4">
        <f>AVERAGE(January:December!C51)</f>
        <v>968.91666666666663</v>
      </c>
      <c r="D53" s="4">
        <f>AVERAGE(January:December!D51)</f>
        <v>1973.8333333333333</v>
      </c>
      <c r="E53" s="2">
        <f>SUM(January:December!E51)</f>
        <v>3663149.8</v>
      </c>
      <c r="F53" s="2">
        <f t="shared" si="0"/>
        <v>315.05545712565578</v>
      </c>
      <c r="G53" s="2">
        <f t="shared" si="1"/>
        <v>154.65463987165415</v>
      </c>
      <c r="H53" s="4">
        <f>SUM(January:December!F51)</f>
        <v>3685686.8</v>
      </c>
      <c r="I53" s="4">
        <f>SUM(January:December!G51)</f>
        <v>22537</v>
      </c>
    </row>
    <row r="54" spans="1:9" x14ac:dyDescent="0.25">
      <c r="A54" s="3">
        <v>53</v>
      </c>
      <c r="B54" t="s">
        <v>61</v>
      </c>
      <c r="C54" s="4">
        <f>AVERAGE(January:December!C52)</f>
        <v>829.58333333333337</v>
      </c>
      <c r="D54" s="4">
        <f>AVERAGE(January:December!D52)</f>
        <v>1710.5</v>
      </c>
      <c r="E54" s="2">
        <f>SUM(January:December!E52)</f>
        <v>3268156</v>
      </c>
      <c r="F54" s="2">
        <f t="shared" si="0"/>
        <v>328.29291813159216</v>
      </c>
      <c r="G54" s="2">
        <f t="shared" si="1"/>
        <v>159.22030595342491</v>
      </c>
      <c r="H54" s="4">
        <f>SUM(January:December!F52)</f>
        <v>3295451</v>
      </c>
      <c r="I54" s="4">
        <f>SUM(January:December!G52)</f>
        <v>27295</v>
      </c>
    </row>
    <row r="55" spans="1:9" x14ac:dyDescent="0.25">
      <c r="A55" s="3">
        <v>54</v>
      </c>
      <c r="B55" t="s">
        <v>62</v>
      </c>
      <c r="C55" s="4">
        <f>AVERAGE(January:December!C53)</f>
        <v>322.91666666666669</v>
      </c>
      <c r="D55" s="4">
        <f>AVERAGE(January:December!D53)</f>
        <v>653.33333333333337</v>
      </c>
      <c r="E55" s="2">
        <f>SUM(January:December!E53)</f>
        <v>1185445</v>
      </c>
      <c r="F55" s="2">
        <f t="shared" si="0"/>
        <v>305.92129032258066</v>
      </c>
      <c r="G55" s="2">
        <f t="shared" si="1"/>
        <v>151.20471938775509</v>
      </c>
      <c r="H55" s="4">
        <f>SUM(January:December!F53)</f>
        <v>1191513</v>
      </c>
      <c r="I55" s="4">
        <f>SUM(January:December!G53)</f>
        <v>6068</v>
      </c>
    </row>
    <row r="56" spans="1:9" x14ac:dyDescent="0.25">
      <c r="A56" s="3">
        <v>55</v>
      </c>
      <c r="B56" t="s">
        <v>63</v>
      </c>
      <c r="C56" s="4">
        <f>AVERAGE(January:December!C54)</f>
        <v>6544.666666666667</v>
      </c>
      <c r="D56" s="4">
        <f>AVERAGE(January:December!D54)</f>
        <v>12746.583333333334</v>
      </c>
      <c r="E56" s="2">
        <f>SUM(January:December!E54)</f>
        <v>25199207.069999997</v>
      </c>
      <c r="F56" s="2">
        <f t="shared" si="0"/>
        <v>320.86186042069875</v>
      </c>
      <c r="G56" s="2">
        <f t="shared" si="1"/>
        <v>164.74484711589378</v>
      </c>
      <c r="H56" s="4">
        <f>SUM(January:December!F54)</f>
        <v>25455191.069999997</v>
      </c>
      <c r="I56" s="4">
        <f>SUM(January:December!G54)</f>
        <v>255984</v>
      </c>
    </row>
    <row r="57" spans="1:9" x14ac:dyDescent="0.25">
      <c r="A57" s="3">
        <v>56</v>
      </c>
      <c r="B57" t="s">
        <v>64</v>
      </c>
      <c r="C57" s="4">
        <f>AVERAGE(January:December!C55)</f>
        <v>2085.4166666666665</v>
      </c>
      <c r="D57" s="4">
        <f>AVERAGE(January:December!D55)</f>
        <v>4030.8333333333335</v>
      </c>
      <c r="E57" s="2">
        <f>SUM(January:December!E55)</f>
        <v>7135647</v>
      </c>
      <c r="F57" s="2">
        <f t="shared" si="0"/>
        <v>285.14073926073928</v>
      </c>
      <c r="G57" s="2">
        <f t="shared" si="1"/>
        <v>147.52216249741574</v>
      </c>
      <c r="H57" s="4">
        <f>SUM(January:December!F55)</f>
        <v>7185457</v>
      </c>
      <c r="I57" s="4">
        <f>SUM(January:December!G55)</f>
        <v>49810</v>
      </c>
    </row>
    <row r="58" spans="1:9" x14ac:dyDescent="0.25">
      <c r="A58" s="3">
        <v>57</v>
      </c>
      <c r="B58" t="s">
        <v>65</v>
      </c>
      <c r="C58" s="4">
        <f>AVERAGE(January:December!C56)</f>
        <v>583</v>
      </c>
      <c r="D58" s="4">
        <f>AVERAGE(January:December!D56)</f>
        <v>1121.0833333333333</v>
      </c>
      <c r="E58" s="2">
        <f>SUM(January:December!E56)</f>
        <v>2009699</v>
      </c>
      <c r="F58" s="2">
        <f t="shared" si="0"/>
        <v>287.26400800457401</v>
      </c>
      <c r="G58" s="2">
        <f t="shared" si="1"/>
        <v>149.38667955102952</v>
      </c>
      <c r="H58" s="4">
        <f>SUM(January:December!F56)</f>
        <v>2026607</v>
      </c>
      <c r="I58" s="4">
        <f>SUM(January:December!G56)</f>
        <v>16908</v>
      </c>
    </row>
    <row r="59" spans="1:9" x14ac:dyDescent="0.25">
      <c r="A59" s="3">
        <v>58</v>
      </c>
      <c r="B59" t="s">
        <v>66</v>
      </c>
      <c r="C59" s="4">
        <f>AVERAGE(January:December!C57)</f>
        <v>1536.5</v>
      </c>
      <c r="D59" s="4">
        <f>AVERAGE(January:December!D57)</f>
        <v>2758</v>
      </c>
      <c r="E59" s="2">
        <f>SUM(January:December!E57)</f>
        <v>5026075</v>
      </c>
      <c r="F59" s="2">
        <f t="shared" si="0"/>
        <v>272.59328560581406</v>
      </c>
      <c r="G59" s="2">
        <f t="shared" si="1"/>
        <v>151.86351824993957</v>
      </c>
      <c r="H59" s="4">
        <f>SUM(January:December!F57)</f>
        <v>5061467</v>
      </c>
      <c r="I59" s="4">
        <f>SUM(January:December!G57)</f>
        <v>35392</v>
      </c>
    </row>
    <row r="60" spans="1:9" x14ac:dyDescent="0.25">
      <c r="A60" s="3">
        <v>59</v>
      </c>
      <c r="B60" t="s">
        <v>67</v>
      </c>
      <c r="C60" s="4">
        <f>AVERAGE(January:December!C58)</f>
        <v>318.5</v>
      </c>
      <c r="D60" s="4">
        <f>AVERAGE(January:December!D58)</f>
        <v>683.41666666666663</v>
      </c>
      <c r="E60" s="2">
        <f>SUM(January:December!E58)</f>
        <v>1209459</v>
      </c>
      <c r="F60" s="2">
        <f t="shared" si="0"/>
        <v>316.44662480376763</v>
      </c>
      <c r="G60" s="2">
        <f t="shared" si="1"/>
        <v>147.47701499817097</v>
      </c>
      <c r="H60" s="4">
        <f>SUM(January:December!F58)</f>
        <v>1222117</v>
      </c>
      <c r="I60" s="4">
        <f>SUM(January:December!G58)</f>
        <v>12658</v>
      </c>
    </row>
    <row r="61" spans="1:9" x14ac:dyDescent="0.25">
      <c r="A61" s="3">
        <v>60</v>
      </c>
      <c r="B61" t="s">
        <v>68</v>
      </c>
      <c r="C61" s="4">
        <f>AVERAGE(January:December!C59)</f>
        <v>1668.5833333333333</v>
      </c>
      <c r="D61" s="4">
        <f>AVERAGE(January:December!D59)</f>
        <v>3355.25</v>
      </c>
      <c r="E61" s="2">
        <f>SUM(January:December!E59)</f>
        <v>6451417.1400000006</v>
      </c>
      <c r="F61" s="2">
        <f t="shared" si="0"/>
        <v>322.200326624382</v>
      </c>
      <c r="G61" s="2">
        <f t="shared" si="1"/>
        <v>160.23190373295583</v>
      </c>
      <c r="H61" s="4">
        <f>SUM(January:December!F59)</f>
        <v>6505400.1400000006</v>
      </c>
      <c r="I61" s="4">
        <f>SUM(January:December!G59)</f>
        <v>53983</v>
      </c>
    </row>
    <row r="62" spans="1:9" x14ac:dyDescent="0.25">
      <c r="A62" s="3">
        <v>61</v>
      </c>
      <c r="B62" s="21" t="s">
        <v>69</v>
      </c>
      <c r="C62" s="4">
        <f>AVERAGE(January:December!C60)</f>
        <v>578.58333333333337</v>
      </c>
      <c r="D62" s="4">
        <f>AVERAGE(January:December!D60)</f>
        <v>1087.9166666666667</v>
      </c>
      <c r="E62" s="2">
        <f>SUM(January:December!E60)</f>
        <v>1980378</v>
      </c>
      <c r="F62" s="2">
        <f t="shared" si="0"/>
        <v>285.23376062220939</v>
      </c>
      <c r="G62" s="2">
        <f t="shared" si="1"/>
        <v>151.69498276522404</v>
      </c>
      <c r="H62" s="4">
        <f>SUM(January:December!F60)</f>
        <v>1991371</v>
      </c>
      <c r="I62" s="4">
        <f>SUM(January:December!G60)</f>
        <v>10993</v>
      </c>
    </row>
    <row r="63" spans="1:9" x14ac:dyDescent="0.25">
      <c r="A63" s="3">
        <v>62</v>
      </c>
      <c r="B63" t="s">
        <v>70</v>
      </c>
      <c r="C63" s="4">
        <f>AVERAGE(January:December!C61)</f>
        <v>35664.666666666664</v>
      </c>
      <c r="D63" s="4">
        <f>AVERAGE(January:December!D61)</f>
        <v>68855.083333333328</v>
      </c>
      <c r="E63" s="2">
        <f>SUM(January:December!E61)</f>
        <v>143830819.35999998</v>
      </c>
      <c r="F63" s="2">
        <f t="shared" si="0"/>
        <v>336.07216142961289</v>
      </c>
      <c r="G63" s="2">
        <f t="shared" si="1"/>
        <v>174.07431714676113</v>
      </c>
      <c r="H63" s="4">
        <f>SUM(January:December!F61)</f>
        <v>145629765.75</v>
      </c>
      <c r="I63" s="4">
        <f>SUM(January:December!G61)</f>
        <v>1798946.3900000001</v>
      </c>
    </row>
    <row r="64" spans="1:9" x14ac:dyDescent="0.25">
      <c r="A64" s="3">
        <v>63</v>
      </c>
      <c r="B64" t="s">
        <v>71</v>
      </c>
      <c r="C64" s="4">
        <f>AVERAGE(January:December!C62)</f>
        <v>159.33333333333334</v>
      </c>
      <c r="D64" s="4">
        <f>AVERAGE(January:December!D62)</f>
        <v>336</v>
      </c>
      <c r="E64" s="2">
        <f>SUM(January:December!E62)</f>
        <v>598956</v>
      </c>
      <c r="F64" s="2">
        <f t="shared" si="0"/>
        <v>313.26150627615061</v>
      </c>
      <c r="G64" s="2">
        <f t="shared" si="1"/>
        <v>148.55059523809524</v>
      </c>
      <c r="H64" s="4">
        <f>SUM(January:December!F62)</f>
        <v>599036</v>
      </c>
      <c r="I64" s="4">
        <f>SUM(January:December!G62)</f>
        <v>80</v>
      </c>
    </row>
    <row r="65" spans="1:9" x14ac:dyDescent="0.25">
      <c r="A65" s="3">
        <v>64</v>
      </c>
      <c r="B65" t="s">
        <v>72</v>
      </c>
      <c r="C65" s="4">
        <f>AVERAGE(January:December!C63)</f>
        <v>514.91666666666663</v>
      </c>
      <c r="D65" s="4">
        <f>AVERAGE(January:December!D63)</f>
        <v>1105.5</v>
      </c>
      <c r="E65" s="2">
        <f>SUM(January:December!E63)</f>
        <v>1886797</v>
      </c>
      <c r="F65" s="2">
        <f t="shared" si="0"/>
        <v>305.35636834439231</v>
      </c>
      <c r="G65" s="2">
        <f t="shared" si="1"/>
        <v>142.22802653399668</v>
      </c>
      <c r="H65" s="4">
        <f>SUM(January:December!F63)</f>
        <v>1905257</v>
      </c>
      <c r="I65" s="4">
        <f>SUM(January:December!G63)</f>
        <v>18460</v>
      </c>
    </row>
    <row r="66" spans="1:9" x14ac:dyDescent="0.25">
      <c r="A66" s="3">
        <v>65</v>
      </c>
      <c r="B66" t="s">
        <v>73</v>
      </c>
      <c r="C66" s="4">
        <f>AVERAGE(January:December!C64)</f>
        <v>566.33333333333337</v>
      </c>
      <c r="D66" s="4">
        <f>AVERAGE(January:December!D64)</f>
        <v>1121.75</v>
      </c>
      <c r="E66" s="2">
        <f>SUM(January:December!E64)</f>
        <v>1976287</v>
      </c>
      <c r="F66" s="2">
        <f t="shared" si="0"/>
        <v>290.80150088287229</v>
      </c>
      <c r="G66" s="2">
        <f t="shared" si="1"/>
        <v>146.81576405913378</v>
      </c>
      <c r="H66" s="4">
        <f>SUM(January:December!F64)</f>
        <v>1997412</v>
      </c>
      <c r="I66" s="4">
        <f>SUM(January:December!G64)</f>
        <v>21125</v>
      </c>
    </row>
    <row r="67" spans="1:9" x14ac:dyDescent="0.25">
      <c r="A67" s="3">
        <v>66</v>
      </c>
      <c r="B67" t="s">
        <v>74</v>
      </c>
      <c r="C67" s="4">
        <f>AVERAGE(January:December!C65)</f>
        <v>1874.5</v>
      </c>
      <c r="D67" s="4">
        <f>AVERAGE(January:December!D65)</f>
        <v>4014.4166666666665</v>
      </c>
      <c r="E67" s="2">
        <f>SUM(January:December!E65)</f>
        <v>7662340.79</v>
      </c>
      <c r="F67" s="2">
        <f t="shared" si="0"/>
        <v>340.63931670667733</v>
      </c>
      <c r="G67" s="2">
        <f t="shared" si="1"/>
        <v>159.05882527556932</v>
      </c>
      <c r="H67" s="4">
        <f>SUM(January:December!F65)</f>
        <v>7710376.79</v>
      </c>
      <c r="I67" s="4">
        <f>SUM(January:December!G65)</f>
        <v>48036</v>
      </c>
    </row>
    <row r="68" spans="1:9" x14ac:dyDescent="0.25">
      <c r="A68" s="3">
        <v>67</v>
      </c>
      <c r="B68" t="s">
        <v>75</v>
      </c>
      <c r="C68" s="4">
        <f>AVERAGE(January:December!C66)</f>
        <v>319.91666666666669</v>
      </c>
      <c r="D68" s="4">
        <f>AVERAGE(January:December!D66)</f>
        <v>645.58333333333337</v>
      </c>
      <c r="E68" s="2">
        <f>SUM(January:December!E66)</f>
        <v>1075923</v>
      </c>
      <c r="F68" s="2">
        <f t="shared" si="0"/>
        <v>280.26126595467571</v>
      </c>
      <c r="G68" s="2">
        <f t="shared" si="1"/>
        <v>138.88253517490639</v>
      </c>
      <c r="H68" s="4">
        <f>SUM(January:December!F66)</f>
        <v>1088052</v>
      </c>
      <c r="I68" s="4">
        <f>SUM(January:December!G66)</f>
        <v>12129</v>
      </c>
    </row>
    <row r="69" spans="1:9" x14ac:dyDescent="0.25">
      <c r="A69" s="3">
        <v>68</v>
      </c>
      <c r="B69" t="s">
        <v>76</v>
      </c>
      <c r="C69" s="4">
        <f>AVERAGE(January:December!C67)</f>
        <v>485.91666666666669</v>
      </c>
      <c r="D69" s="4">
        <f>AVERAGE(January:December!D67)</f>
        <v>1016.5</v>
      </c>
      <c r="E69" s="2">
        <f>SUM(January:December!E67)</f>
        <v>1791990</v>
      </c>
      <c r="F69" s="2">
        <f t="shared" ref="F69:F91" si="2">E69/C69/12</f>
        <v>307.32121419996571</v>
      </c>
      <c r="G69" s="2">
        <f t="shared" ref="G69:G91" si="3">+E69/D69/12</f>
        <v>146.90850959173636</v>
      </c>
      <c r="H69" s="4">
        <f>SUM(January:December!F67)</f>
        <v>1813181</v>
      </c>
      <c r="I69" s="4">
        <f>SUM(January:December!G67)</f>
        <v>21191</v>
      </c>
    </row>
    <row r="70" spans="1:9" x14ac:dyDescent="0.25">
      <c r="A70" s="3">
        <v>69</v>
      </c>
      <c r="B70" t="s">
        <v>77</v>
      </c>
      <c r="C70" s="4">
        <f>AVERAGE(January:December!C68)</f>
        <v>11556.166666666666</v>
      </c>
      <c r="D70" s="4">
        <f>AVERAGE(January:December!D68)</f>
        <v>18805.333333333332</v>
      </c>
      <c r="E70" s="2">
        <f>SUM(January:December!E68)</f>
        <v>37528952.759999998</v>
      </c>
      <c r="F70" s="2">
        <f t="shared" si="2"/>
        <v>270.62717423597792</v>
      </c>
      <c r="G70" s="2">
        <f t="shared" si="3"/>
        <v>166.30456235819625</v>
      </c>
      <c r="H70" s="4">
        <f>SUM(January:December!F68)</f>
        <v>37801694.969999999</v>
      </c>
      <c r="I70" s="4">
        <f>SUM(January:December!G68)</f>
        <v>272742.20999999996</v>
      </c>
    </row>
    <row r="71" spans="1:9" x14ac:dyDescent="0.25">
      <c r="A71" s="3">
        <v>70</v>
      </c>
      <c r="B71" t="s">
        <v>78</v>
      </c>
      <c r="C71" s="4">
        <f>AVERAGE(January:December!C69)</f>
        <v>2806.6666666666665</v>
      </c>
      <c r="D71" s="4">
        <f>AVERAGE(January:December!D69)</f>
        <v>6138.583333333333</v>
      </c>
      <c r="E71" s="2">
        <f>SUM(January:December!E69)</f>
        <v>11553415.090000002</v>
      </c>
      <c r="F71" s="2">
        <f t="shared" si="2"/>
        <v>343.03488984560573</v>
      </c>
      <c r="G71" s="2">
        <f t="shared" si="3"/>
        <v>156.84149559480338</v>
      </c>
      <c r="H71" s="4">
        <f>SUM(January:December!F69)</f>
        <v>11647204.090000002</v>
      </c>
      <c r="I71" s="4">
        <f>SUM(January:December!G69)</f>
        <v>93789</v>
      </c>
    </row>
    <row r="72" spans="1:9" x14ac:dyDescent="0.25">
      <c r="A72" s="3">
        <v>71</v>
      </c>
      <c r="B72" t="s">
        <v>79</v>
      </c>
      <c r="C72" s="4">
        <f>AVERAGE(January:December!C70)</f>
        <v>2517</v>
      </c>
      <c r="D72" s="4">
        <f>AVERAGE(January:December!D70)</f>
        <v>6044.75</v>
      </c>
      <c r="E72" s="2">
        <f>SUM(January:December!E70)</f>
        <v>11355117.34</v>
      </c>
      <c r="F72" s="2">
        <f t="shared" si="2"/>
        <v>375.94746854721228</v>
      </c>
      <c r="G72" s="2">
        <f t="shared" si="3"/>
        <v>156.54241752484938</v>
      </c>
      <c r="H72" s="4">
        <f>SUM(January:December!F70)</f>
        <v>11420170.34</v>
      </c>
      <c r="I72" s="4">
        <f>SUM(January:December!G70)</f>
        <v>65053</v>
      </c>
    </row>
    <row r="73" spans="1:9" x14ac:dyDescent="0.25">
      <c r="A73" s="3">
        <v>72</v>
      </c>
      <c r="B73" t="s">
        <v>80</v>
      </c>
      <c r="C73" s="4">
        <f>AVERAGE(January:December!C71)</f>
        <v>429.5</v>
      </c>
      <c r="D73" s="4">
        <f>AVERAGE(January:December!D71)</f>
        <v>826.41666666666663</v>
      </c>
      <c r="E73" s="2">
        <f>SUM(January:December!E71)</f>
        <v>1426337</v>
      </c>
      <c r="F73" s="2">
        <f t="shared" si="2"/>
        <v>276.74369421808302</v>
      </c>
      <c r="G73" s="2">
        <f t="shared" si="3"/>
        <v>143.82746798426945</v>
      </c>
      <c r="H73" s="4">
        <f>SUM(January:December!F71)</f>
        <v>1449589</v>
      </c>
      <c r="I73" s="4">
        <f>SUM(January:December!G71)</f>
        <v>23252</v>
      </c>
    </row>
    <row r="74" spans="1:9" x14ac:dyDescent="0.25">
      <c r="A74" s="3">
        <v>73</v>
      </c>
      <c r="B74" t="s">
        <v>81</v>
      </c>
      <c r="C74" s="4">
        <f>AVERAGE(January:December!C72)</f>
        <v>6003.25</v>
      </c>
      <c r="D74" s="4">
        <f>AVERAGE(January:December!D72)</f>
        <v>13663.583333333334</v>
      </c>
      <c r="E74" s="2">
        <f>SUM(January:December!E72)</f>
        <v>26018666.050000001</v>
      </c>
      <c r="F74" s="2">
        <f t="shared" si="2"/>
        <v>361.1747254959119</v>
      </c>
      <c r="G74" s="2">
        <f t="shared" si="3"/>
        <v>158.68620389966028</v>
      </c>
      <c r="H74" s="4">
        <f>SUM(January:December!F72)</f>
        <v>26237792.050000001</v>
      </c>
      <c r="I74" s="4">
        <f>SUM(January:December!G72)</f>
        <v>219126</v>
      </c>
    </row>
    <row r="75" spans="1:9" x14ac:dyDescent="0.25">
      <c r="A75" s="3">
        <v>74</v>
      </c>
      <c r="B75" s="21" t="s">
        <v>82</v>
      </c>
      <c r="C75" s="4">
        <f>AVERAGE(January:December!C73)</f>
        <v>2850</v>
      </c>
      <c r="D75" s="4">
        <f>AVERAGE(January:December!D73)</f>
        <v>5728.833333333333</v>
      </c>
      <c r="E75" s="2">
        <f>SUM(January:December!E73)</f>
        <v>10412746.51</v>
      </c>
      <c r="F75" s="2">
        <f t="shared" si="2"/>
        <v>304.46627222222224</v>
      </c>
      <c r="G75" s="2">
        <f t="shared" si="3"/>
        <v>151.46694367672302</v>
      </c>
      <c r="H75" s="4">
        <f>SUM(January:December!F73)</f>
        <v>10464791.01</v>
      </c>
      <c r="I75" s="4">
        <f>SUM(January:December!G73)</f>
        <v>52044.5</v>
      </c>
    </row>
    <row r="76" spans="1:9" x14ac:dyDescent="0.25">
      <c r="A76" s="3">
        <v>75</v>
      </c>
      <c r="B76" t="s">
        <v>83</v>
      </c>
      <c r="C76" s="4">
        <f>AVERAGE(January:December!C74)</f>
        <v>302.41666666666669</v>
      </c>
      <c r="D76" s="4">
        <f>AVERAGE(January:December!D74)</f>
        <v>574.75</v>
      </c>
      <c r="E76" s="2">
        <f>SUM(January:December!E74)</f>
        <v>1025992</v>
      </c>
      <c r="F76" s="2">
        <f t="shared" si="2"/>
        <v>282.72030862496553</v>
      </c>
      <c r="G76" s="2">
        <f t="shared" si="3"/>
        <v>148.75917065390749</v>
      </c>
      <c r="H76" s="4">
        <f>SUM(January:December!F74)</f>
        <v>1044180</v>
      </c>
      <c r="I76" s="4">
        <f>SUM(January:December!G74)</f>
        <v>18188</v>
      </c>
    </row>
    <row r="77" spans="1:9" x14ac:dyDescent="0.25">
      <c r="A77" s="3">
        <v>76</v>
      </c>
      <c r="B77" t="s">
        <v>84</v>
      </c>
      <c r="C77" s="4">
        <f>AVERAGE(January:December!C75)</f>
        <v>429.58333333333331</v>
      </c>
      <c r="D77" s="4">
        <f>AVERAGE(January:December!D75)</f>
        <v>834.58333333333337</v>
      </c>
      <c r="E77" s="2">
        <f>SUM(January:December!E75)</f>
        <v>1457022.1600000001</v>
      </c>
      <c r="F77" s="2">
        <f t="shared" si="2"/>
        <v>282.64251406401553</v>
      </c>
      <c r="G77" s="2">
        <f t="shared" si="3"/>
        <v>145.48399001497754</v>
      </c>
      <c r="H77" s="4">
        <f>SUM(January:December!F75)</f>
        <v>1481443.1600000001</v>
      </c>
      <c r="I77" s="4">
        <f>SUM(January:December!G75)</f>
        <v>24421</v>
      </c>
    </row>
    <row r="78" spans="1:9" x14ac:dyDescent="0.25">
      <c r="A78" s="3">
        <v>77</v>
      </c>
      <c r="B78" t="s">
        <v>85</v>
      </c>
      <c r="C78" s="4">
        <f>AVERAGE(January:December!C76)</f>
        <v>929.58333333333337</v>
      </c>
      <c r="D78" s="4">
        <f>AVERAGE(January:December!D76)</f>
        <v>1787.6666666666667</v>
      </c>
      <c r="E78" s="2">
        <f>SUM(January:December!E76)</f>
        <v>2982511</v>
      </c>
      <c r="F78" s="2">
        <f t="shared" si="2"/>
        <v>267.36987897803675</v>
      </c>
      <c r="G78" s="2">
        <f t="shared" si="3"/>
        <v>139.03183852321462</v>
      </c>
      <c r="H78" s="4">
        <f>SUM(January:December!F76)</f>
        <v>3011461</v>
      </c>
      <c r="I78" s="4">
        <f>SUM(January:December!G76)</f>
        <v>28950</v>
      </c>
    </row>
    <row r="79" spans="1:9" x14ac:dyDescent="0.25">
      <c r="A79" s="3">
        <v>78</v>
      </c>
      <c r="B79" t="s">
        <v>86</v>
      </c>
      <c r="C79" s="4">
        <f>AVERAGE(January:December!C77)</f>
        <v>202.25</v>
      </c>
      <c r="D79" s="4">
        <f>AVERAGE(January:December!D77)</f>
        <v>425.75</v>
      </c>
      <c r="E79" s="2">
        <f>SUM(January:December!E77)</f>
        <v>723137</v>
      </c>
      <c r="F79" s="2">
        <f t="shared" si="2"/>
        <v>297.95508858673259</v>
      </c>
      <c r="G79" s="2">
        <f t="shared" si="3"/>
        <v>141.54178899980425</v>
      </c>
      <c r="H79" s="4">
        <f>SUM(January:December!F77)</f>
        <v>725851</v>
      </c>
      <c r="I79" s="4">
        <f>SUM(January:December!G77)</f>
        <v>2714</v>
      </c>
    </row>
    <row r="80" spans="1:9" x14ac:dyDescent="0.25">
      <c r="A80" s="3">
        <v>79</v>
      </c>
      <c r="B80" t="s">
        <v>87</v>
      </c>
      <c r="C80" s="4">
        <f>AVERAGE(January:December!C78)</f>
        <v>583.16666666666663</v>
      </c>
      <c r="D80" s="4">
        <f>AVERAGE(January:December!D78)</f>
        <v>1064.8333333333333</v>
      </c>
      <c r="E80" s="2">
        <f>SUM(January:December!E78)</f>
        <v>1848125</v>
      </c>
      <c r="F80" s="2">
        <f t="shared" si="2"/>
        <v>264.09331237496428</v>
      </c>
      <c r="G80" s="2">
        <f t="shared" si="3"/>
        <v>144.63335420253563</v>
      </c>
      <c r="H80" s="4">
        <f>SUM(January:December!F78)</f>
        <v>1858108</v>
      </c>
      <c r="I80" s="4">
        <f>SUM(January:December!G78)</f>
        <v>9983</v>
      </c>
    </row>
    <row r="81" spans="1:9" x14ac:dyDescent="0.25">
      <c r="A81" s="3">
        <v>80</v>
      </c>
      <c r="B81" t="s">
        <v>88</v>
      </c>
      <c r="C81" s="4">
        <f>AVERAGE(January:December!C79)</f>
        <v>786.5</v>
      </c>
      <c r="D81" s="4">
        <f>AVERAGE(January:December!D79)</f>
        <v>1528.5833333333333</v>
      </c>
      <c r="E81" s="2">
        <f>SUM(January:December!E79)</f>
        <v>2607033</v>
      </c>
      <c r="F81" s="2">
        <f t="shared" si="2"/>
        <v>276.22727272727269</v>
      </c>
      <c r="G81" s="2">
        <f t="shared" si="3"/>
        <v>142.12686038270729</v>
      </c>
      <c r="H81" s="4">
        <f>SUM(January:December!F79)</f>
        <v>2630517</v>
      </c>
      <c r="I81" s="4">
        <f>SUM(January:December!G79)</f>
        <v>23484</v>
      </c>
    </row>
    <row r="82" spans="1:9" x14ac:dyDescent="0.25">
      <c r="A82" s="3">
        <v>82</v>
      </c>
      <c r="B82" t="s">
        <v>89</v>
      </c>
      <c r="C82" s="4">
        <f>AVERAGE(January:December!C80)</f>
        <v>5530.5</v>
      </c>
      <c r="D82" s="4">
        <f>AVERAGE(January:December!D80)</f>
        <v>10950.583333333334</v>
      </c>
      <c r="E82" s="2">
        <f>SUM(January:December!E80)</f>
        <v>21044442.600000001</v>
      </c>
      <c r="F82" s="2">
        <f t="shared" si="2"/>
        <v>317.09674532139951</v>
      </c>
      <c r="G82" s="2">
        <f t="shared" si="3"/>
        <v>160.14704391699073</v>
      </c>
      <c r="H82" s="4">
        <f>SUM(January:December!F80)</f>
        <v>21217379.600000001</v>
      </c>
      <c r="I82" s="4">
        <f>SUM(January:December!G80)</f>
        <v>172937</v>
      </c>
    </row>
    <row r="83" spans="1:9" x14ac:dyDescent="0.25">
      <c r="A83" s="3">
        <v>83</v>
      </c>
      <c r="B83" t="s">
        <v>90</v>
      </c>
      <c r="C83" s="4">
        <f>AVERAGE(January:December!C81)</f>
        <v>329.33333333333331</v>
      </c>
      <c r="D83" s="4">
        <f>AVERAGE(January:December!D81)</f>
        <v>712.91666666666663</v>
      </c>
      <c r="E83" s="2">
        <f>SUM(January:December!E81)</f>
        <v>1246637</v>
      </c>
      <c r="F83" s="2">
        <f t="shared" si="2"/>
        <v>315.44458502024293</v>
      </c>
      <c r="G83" s="2">
        <f t="shared" si="3"/>
        <v>145.72028053769728</v>
      </c>
      <c r="H83" s="4">
        <f>SUM(January:December!F81)</f>
        <v>1252669</v>
      </c>
      <c r="I83" s="4">
        <f>SUM(January:December!G81)</f>
        <v>6032</v>
      </c>
    </row>
    <row r="84" spans="1:9" x14ac:dyDescent="0.25">
      <c r="A84" s="3">
        <v>84</v>
      </c>
      <c r="B84" t="s">
        <v>91</v>
      </c>
      <c r="C84" s="4">
        <f>AVERAGE(January:December!C82)</f>
        <v>325.08333333333331</v>
      </c>
      <c r="D84" s="4">
        <f>AVERAGE(January:December!D82)</f>
        <v>631.16666666666663</v>
      </c>
      <c r="E84" s="2">
        <f>SUM(January:December!E82)</f>
        <v>1229778</v>
      </c>
      <c r="F84" s="2">
        <f t="shared" si="2"/>
        <v>315.24685977954374</v>
      </c>
      <c r="G84" s="2">
        <f t="shared" si="3"/>
        <v>162.36836546078692</v>
      </c>
      <c r="H84" s="4">
        <f>SUM(January:December!F82)</f>
        <v>1254107</v>
      </c>
      <c r="I84" s="4">
        <f>SUM(January:December!G82)</f>
        <v>24329</v>
      </c>
    </row>
    <row r="85" spans="1:9" x14ac:dyDescent="0.25">
      <c r="A85" s="3">
        <v>85</v>
      </c>
      <c r="B85" t="s">
        <v>92</v>
      </c>
      <c r="C85" s="4">
        <f>AVERAGE(January:December!C83)</f>
        <v>1766.1666666666667</v>
      </c>
      <c r="D85" s="4">
        <f>AVERAGE(January:December!D83)</f>
        <v>3100</v>
      </c>
      <c r="E85" s="2">
        <f>SUM(January:December!E83)</f>
        <v>5643798</v>
      </c>
      <c r="F85" s="2">
        <f t="shared" si="2"/>
        <v>266.29225252429933</v>
      </c>
      <c r="G85" s="2">
        <f t="shared" si="3"/>
        <v>151.715</v>
      </c>
      <c r="H85" s="4">
        <f>SUM(January:December!F83)</f>
        <v>5706563</v>
      </c>
      <c r="I85" s="4">
        <f>SUM(January:December!G83)</f>
        <v>62765</v>
      </c>
    </row>
    <row r="86" spans="1:9" x14ac:dyDescent="0.25">
      <c r="A86" s="3">
        <v>86</v>
      </c>
      <c r="B86" t="s">
        <v>93</v>
      </c>
      <c r="C86" s="4">
        <f>AVERAGE(January:December!C84)</f>
        <v>2918.25</v>
      </c>
      <c r="D86" s="4">
        <f>AVERAGE(January:December!D84)</f>
        <v>5986.916666666667</v>
      </c>
      <c r="E86" s="2">
        <f>SUM(January:December!E84)</f>
        <v>11105945.18</v>
      </c>
      <c r="F86" s="2">
        <f t="shared" si="2"/>
        <v>317.14055741169079</v>
      </c>
      <c r="G86" s="2">
        <f t="shared" si="3"/>
        <v>154.58632267583479</v>
      </c>
      <c r="H86" s="4">
        <f>SUM(January:December!F84)</f>
        <v>11229099.18</v>
      </c>
      <c r="I86" s="4">
        <f>SUM(January:December!G84)</f>
        <v>123154</v>
      </c>
    </row>
    <row r="87" spans="1:9" x14ac:dyDescent="0.25">
      <c r="A87" s="3">
        <v>87</v>
      </c>
      <c r="B87" t="s">
        <v>94</v>
      </c>
      <c r="C87" s="4">
        <f>AVERAGE(January:December!C85)</f>
        <v>328.58333333333331</v>
      </c>
      <c r="D87" s="4">
        <f>AVERAGE(January:December!D85)</f>
        <v>607.83333333333337</v>
      </c>
      <c r="E87" s="2">
        <f>SUM(January:December!E85)</f>
        <v>997571</v>
      </c>
      <c r="F87" s="2">
        <f t="shared" si="2"/>
        <v>252.99797108800408</v>
      </c>
      <c r="G87" s="2">
        <f t="shared" si="3"/>
        <v>136.76597203180697</v>
      </c>
      <c r="H87" s="4">
        <f>SUM(January:December!F85)</f>
        <v>1001658</v>
      </c>
      <c r="I87" s="4">
        <f>SUM(January:December!G85)</f>
        <v>4087</v>
      </c>
    </row>
    <row r="88" spans="1:9" x14ac:dyDescent="0.25">
      <c r="A88" s="3">
        <v>88</v>
      </c>
      <c r="B88" t="s">
        <v>95</v>
      </c>
      <c r="C88" s="4">
        <f>AVERAGE(January:December!C86)</f>
        <v>26.416666666666668</v>
      </c>
      <c r="D88" s="4">
        <f>AVERAGE(January:December!D86)</f>
        <v>81.75</v>
      </c>
      <c r="E88" s="2">
        <f>SUM(January:December!E86)</f>
        <v>146840</v>
      </c>
      <c r="F88" s="2">
        <f t="shared" si="2"/>
        <v>463.21766561514193</v>
      </c>
      <c r="G88" s="2">
        <f t="shared" si="3"/>
        <v>149.68399592252803</v>
      </c>
      <c r="H88" s="4">
        <f>SUM(January:December!F86)</f>
        <v>148880</v>
      </c>
      <c r="I88" s="4">
        <f>SUM(January:December!G86)</f>
        <v>2040</v>
      </c>
    </row>
    <row r="89" spans="1:9" x14ac:dyDescent="0.25">
      <c r="A89" s="3">
        <v>92</v>
      </c>
      <c r="B89" t="s">
        <v>96</v>
      </c>
      <c r="C89" s="4">
        <f>AVERAGE(January:December!C87)</f>
        <v>1208.8333333333333</v>
      </c>
      <c r="D89" s="4">
        <f>AVERAGE(January:December!D87)</f>
        <v>2317</v>
      </c>
      <c r="E89" s="2">
        <f>SUM(January:December!E87)</f>
        <v>5388568.6600000001</v>
      </c>
      <c r="F89" s="2">
        <f t="shared" si="2"/>
        <v>371.47171239487108</v>
      </c>
      <c r="G89" s="2">
        <f t="shared" si="3"/>
        <v>193.80551934973388</v>
      </c>
      <c r="H89" s="4">
        <f>SUM(January:December!F87)</f>
        <v>5405776.6600000001</v>
      </c>
      <c r="I89" s="4">
        <f>SUM(January:December!G87)</f>
        <v>17208</v>
      </c>
    </row>
    <row r="90" spans="1:9" x14ac:dyDescent="0.25">
      <c r="A90" s="20">
        <v>94</v>
      </c>
      <c r="B90" s="21" t="s">
        <v>97</v>
      </c>
      <c r="C90" s="4">
        <f>AVERAGE(January:December!C88)</f>
        <v>1627.75</v>
      </c>
      <c r="D90" s="4">
        <f>AVERAGE(January:December!D88)</f>
        <v>3348.5833333333335</v>
      </c>
      <c r="E90" s="2">
        <f>SUM(January:December!E88)</f>
        <v>8461035</v>
      </c>
      <c r="F90" s="2">
        <f t="shared" si="2"/>
        <v>433.16618031024421</v>
      </c>
      <c r="G90" s="2">
        <f t="shared" si="3"/>
        <v>210.56255132767589</v>
      </c>
      <c r="H90" s="4">
        <f>SUM(January:December!F88)</f>
        <v>8477077</v>
      </c>
      <c r="I90" s="4">
        <f>SUM(January:December!G88)</f>
        <v>16042</v>
      </c>
    </row>
    <row r="91" spans="1:9" x14ac:dyDescent="0.25">
      <c r="A91" s="20" t="s">
        <v>98</v>
      </c>
      <c r="B91" s="21" t="s">
        <v>98</v>
      </c>
      <c r="C91" s="4">
        <f>AVERAGE(January:December!C89)</f>
        <v>0.33333333333333331</v>
      </c>
      <c r="D91" s="4">
        <f>AVERAGE(January:December!D89)</f>
        <v>0.33333333333333331</v>
      </c>
      <c r="E91" s="2">
        <f>SUM(January:December!E89)</f>
        <v>416</v>
      </c>
      <c r="F91" s="2">
        <f t="shared" si="2"/>
        <v>104</v>
      </c>
      <c r="G91" s="2">
        <f t="shared" si="3"/>
        <v>104</v>
      </c>
      <c r="H91" s="4">
        <f>SUM(February:December!F89)</f>
        <v>707</v>
      </c>
      <c r="I91" s="4">
        <f>SUM(February:December!G89)</f>
        <v>291</v>
      </c>
    </row>
    <row r="92" spans="1:9" ht="13" x14ac:dyDescent="0.3">
      <c r="A92" s="16"/>
      <c r="B92" s="17" t="s">
        <v>99</v>
      </c>
      <c r="C92" s="18">
        <f>SUM(C4:C91)</f>
        <v>229859.66666666663</v>
      </c>
      <c r="D92" s="18">
        <f>SUM(D4:D91)</f>
        <v>439717.41666666645</v>
      </c>
      <c r="E92" s="18">
        <f>SUM(E4:E91)</f>
        <v>877670216.47999978</v>
      </c>
      <c r="F92" s="22">
        <f>AVERAGE(F4:F91)</f>
        <v>297.58783708088311</v>
      </c>
      <c r="G92" s="22">
        <f>AVERAGE(G4:G91)</f>
        <v>151.77284922076512</v>
      </c>
      <c r="H92" s="18">
        <f>SUM(H4:H91)</f>
        <v>885951853.43999982</v>
      </c>
      <c r="I92" s="18">
        <f>SUM(I4:I91)</f>
        <v>8281636.96</v>
      </c>
    </row>
    <row r="93" spans="1:9" s="19" customFormat="1" ht="13" x14ac:dyDescent="0.3">
      <c r="A93" s="3"/>
      <c r="B93"/>
      <c r="C93" s="14"/>
      <c r="D93" s="14"/>
      <c r="E93" s="15"/>
      <c r="F93" s="14"/>
      <c r="G93" s="14"/>
      <c r="H93" s="15"/>
      <c r="I93" s="15"/>
    </row>
    <row r="94" spans="1:9" x14ac:dyDescent="0.25">
      <c r="A94" s="34" t="s">
        <v>100</v>
      </c>
    </row>
    <row r="95" spans="1:9" x14ac:dyDescent="0.25">
      <c r="A95" s="35" t="s">
        <v>101</v>
      </c>
    </row>
    <row r="96" spans="1:9" x14ac:dyDescent="0.25">
      <c r="A96" s="36" t="s">
        <v>102</v>
      </c>
    </row>
    <row r="97" spans="1:1" x14ac:dyDescent="0.25">
      <c r="A97" s="34" t="s">
        <v>103</v>
      </c>
    </row>
  </sheetData>
  <phoneticPr fontId="2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7FD0E-C575-4424-9267-C57B5D8C7D78}">
  <dimension ref="A1:G92"/>
  <sheetViews>
    <sheetView workbookViewId="0">
      <pane ySplit="1" topLeftCell="A2" activePane="bottomLeft" state="frozen"/>
      <selection pane="bottomLeft"/>
    </sheetView>
  </sheetViews>
  <sheetFormatPr defaultRowHeight="12.5" x14ac:dyDescent="0.25"/>
  <cols>
    <col min="1" max="1" width="7.54296875" customWidth="1"/>
    <col min="2" max="2" width="27.54296875" customWidth="1"/>
    <col min="3" max="3" width="14.81640625" customWidth="1"/>
    <col min="4" max="4" width="19.26953125" customWidth="1"/>
    <col min="5" max="6" width="15.7265625" style="2" customWidth="1"/>
    <col min="7" max="7" width="13.54296875" style="2" customWidth="1"/>
  </cols>
  <sheetData>
    <row r="1" spans="1:7" s="29" customFormat="1" ht="52" x14ac:dyDescent="0.3">
      <c r="A1" s="33" t="s">
        <v>2</v>
      </c>
      <c r="B1" s="30" t="s">
        <v>3</v>
      </c>
      <c r="C1" s="30" t="s">
        <v>110</v>
      </c>
      <c r="D1" s="30" t="s">
        <v>111</v>
      </c>
      <c r="E1" s="31" t="s">
        <v>6</v>
      </c>
      <c r="F1" s="31" t="s">
        <v>107</v>
      </c>
      <c r="G1" s="31" t="s">
        <v>108</v>
      </c>
    </row>
    <row r="2" spans="1:7" x14ac:dyDescent="0.25">
      <c r="A2">
        <v>1</v>
      </c>
      <c r="B2" t="s">
        <v>11</v>
      </c>
      <c r="C2">
        <v>700</v>
      </c>
      <c r="D2" s="4">
        <v>1216</v>
      </c>
      <c r="E2" s="4">
        <v>188870</v>
      </c>
      <c r="F2" s="4">
        <v>191864</v>
      </c>
      <c r="G2" s="4">
        <v>2994</v>
      </c>
    </row>
    <row r="3" spans="1:7" x14ac:dyDescent="0.25">
      <c r="A3">
        <v>2</v>
      </c>
      <c r="B3" t="s">
        <v>12</v>
      </c>
      <c r="C3" s="4">
        <v>10877</v>
      </c>
      <c r="D3" s="4">
        <v>22356</v>
      </c>
      <c r="E3" s="4">
        <v>3580962.8</v>
      </c>
      <c r="F3" s="4">
        <v>3613586.8</v>
      </c>
      <c r="G3" s="4">
        <v>32624</v>
      </c>
    </row>
    <row r="4" spans="1:7" x14ac:dyDescent="0.25">
      <c r="A4">
        <v>3</v>
      </c>
      <c r="B4" t="s">
        <v>13</v>
      </c>
      <c r="C4" s="4">
        <v>1179</v>
      </c>
      <c r="D4" s="4">
        <v>2184</v>
      </c>
      <c r="E4" s="4">
        <v>328868</v>
      </c>
      <c r="F4" s="4">
        <v>329318</v>
      </c>
      <c r="G4" s="4">
        <v>450</v>
      </c>
    </row>
    <row r="5" spans="1:7" x14ac:dyDescent="0.25">
      <c r="A5">
        <v>4</v>
      </c>
      <c r="B5" t="s">
        <v>14</v>
      </c>
      <c r="C5" s="4">
        <v>2164</v>
      </c>
      <c r="D5" s="4">
        <v>3898</v>
      </c>
      <c r="E5" s="4">
        <v>643451</v>
      </c>
      <c r="F5" s="4">
        <v>650174</v>
      </c>
      <c r="G5" s="4">
        <v>6723</v>
      </c>
    </row>
    <row r="6" spans="1:7" x14ac:dyDescent="0.25">
      <c r="A6">
        <v>5</v>
      </c>
      <c r="B6" t="s">
        <v>15</v>
      </c>
      <c r="C6" s="4">
        <v>2037</v>
      </c>
      <c r="D6" s="4">
        <v>3825</v>
      </c>
      <c r="E6" s="4">
        <v>611148</v>
      </c>
      <c r="F6" s="4">
        <v>616148</v>
      </c>
      <c r="G6" s="4">
        <v>5000</v>
      </c>
    </row>
    <row r="7" spans="1:7" x14ac:dyDescent="0.25">
      <c r="A7">
        <v>6</v>
      </c>
      <c r="B7" t="s">
        <v>16</v>
      </c>
      <c r="C7">
        <v>219</v>
      </c>
      <c r="D7">
        <v>426</v>
      </c>
      <c r="E7" s="4">
        <v>62461</v>
      </c>
      <c r="F7" s="4">
        <v>62461</v>
      </c>
      <c r="G7" s="4">
        <v>0</v>
      </c>
    </row>
    <row r="8" spans="1:7" x14ac:dyDescent="0.25">
      <c r="A8">
        <v>7</v>
      </c>
      <c r="B8" t="s">
        <v>17</v>
      </c>
      <c r="C8" s="4">
        <v>2888</v>
      </c>
      <c r="D8" s="4">
        <v>5356</v>
      </c>
      <c r="E8" s="4">
        <v>884084</v>
      </c>
      <c r="F8" s="4">
        <v>889374</v>
      </c>
      <c r="G8" s="4">
        <v>5290</v>
      </c>
    </row>
    <row r="9" spans="1:7" x14ac:dyDescent="0.25">
      <c r="A9">
        <v>8</v>
      </c>
      <c r="B9" t="s">
        <v>18</v>
      </c>
      <c r="C9">
        <v>769</v>
      </c>
      <c r="D9" s="4">
        <v>1571</v>
      </c>
      <c r="E9" s="4">
        <v>213941</v>
      </c>
      <c r="F9" s="4">
        <v>214323</v>
      </c>
      <c r="G9" s="4">
        <v>382</v>
      </c>
    </row>
    <row r="10" spans="1:7" x14ac:dyDescent="0.25">
      <c r="A10">
        <v>9</v>
      </c>
      <c r="B10" t="s">
        <v>19</v>
      </c>
      <c r="C10" s="4">
        <v>1325</v>
      </c>
      <c r="D10" s="4">
        <v>2274</v>
      </c>
      <c r="E10" s="4">
        <v>368319</v>
      </c>
      <c r="F10" s="4">
        <v>368508</v>
      </c>
      <c r="G10" s="4">
        <v>189</v>
      </c>
    </row>
    <row r="11" spans="1:7" x14ac:dyDescent="0.25">
      <c r="A11">
        <v>10</v>
      </c>
      <c r="B11" t="s">
        <v>20</v>
      </c>
      <c r="C11" s="4">
        <v>1723</v>
      </c>
      <c r="D11" s="4">
        <v>3440</v>
      </c>
      <c r="E11" s="4">
        <v>563074</v>
      </c>
      <c r="F11" s="4">
        <v>564589</v>
      </c>
      <c r="G11" s="4">
        <v>1515</v>
      </c>
    </row>
    <row r="12" spans="1:7" x14ac:dyDescent="0.25">
      <c r="A12">
        <v>11</v>
      </c>
      <c r="B12" t="s">
        <v>21</v>
      </c>
      <c r="C12" s="4">
        <v>2088</v>
      </c>
      <c r="D12" s="4">
        <v>4105</v>
      </c>
      <c r="E12" s="4">
        <v>723408</v>
      </c>
      <c r="F12" s="4">
        <v>725545</v>
      </c>
      <c r="G12" s="4">
        <v>2137</v>
      </c>
    </row>
    <row r="13" spans="1:7" x14ac:dyDescent="0.25">
      <c r="A13">
        <v>12</v>
      </c>
      <c r="B13" t="s">
        <v>22</v>
      </c>
      <c r="C13">
        <v>538</v>
      </c>
      <c r="D13" s="4">
        <v>1116</v>
      </c>
      <c r="E13" s="4">
        <v>171128</v>
      </c>
      <c r="F13" s="4">
        <v>174964</v>
      </c>
      <c r="G13" s="4">
        <v>3836</v>
      </c>
    </row>
    <row r="14" spans="1:7" x14ac:dyDescent="0.25">
      <c r="A14">
        <v>13</v>
      </c>
      <c r="B14" t="s">
        <v>23</v>
      </c>
      <c r="C14" s="4">
        <v>1368</v>
      </c>
      <c r="D14" s="4">
        <v>2497</v>
      </c>
      <c r="E14" s="4">
        <v>379755</v>
      </c>
      <c r="F14" s="4">
        <v>382277</v>
      </c>
      <c r="G14" s="4">
        <v>2522</v>
      </c>
    </row>
    <row r="15" spans="1:7" x14ac:dyDescent="0.25">
      <c r="A15">
        <v>14</v>
      </c>
      <c r="B15" t="s">
        <v>24</v>
      </c>
      <c r="C15" s="4">
        <v>3612</v>
      </c>
      <c r="D15" s="4">
        <v>7667</v>
      </c>
      <c r="E15" s="4">
        <v>1285986</v>
      </c>
      <c r="F15" s="4">
        <v>1297487</v>
      </c>
      <c r="G15" s="4">
        <v>11501</v>
      </c>
    </row>
    <row r="16" spans="1:7" x14ac:dyDescent="0.25">
      <c r="A16">
        <v>15</v>
      </c>
      <c r="B16" t="s">
        <v>25</v>
      </c>
      <c r="C16">
        <v>353</v>
      </c>
      <c r="D16">
        <v>645</v>
      </c>
      <c r="E16" s="4">
        <v>99511</v>
      </c>
      <c r="F16" s="4">
        <v>100201</v>
      </c>
      <c r="G16" s="4">
        <v>690</v>
      </c>
    </row>
    <row r="17" spans="1:7" x14ac:dyDescent="0.25">
      <c r="A17">
        <v>16</v>
      </c>
      <c r="B17" t="s">
        <v>26</v>
      </c>
      <c r="C17">
        <v>157</v>
      </c>
      <c r="D17">
        <v>281</v>
      </c>
      <c r="E17" s="4">
        <v>40747</v>
      </c>
      <c r="F17" s="4">
        <v>41061</v>
      </c>
      <c r="G17" s="4">
        <v>314</v>
      </c>
    </row>
    <row r="18" spans="1:7" x14ac:dyDescent="0.25">
      <c r="A18">
        <v>17</v>
      </c>
      <c r="B18" t="s">
        <v>27</v>
      </c>
      <c r="C18">
        <v>570</v>
      </c>
      <c r="D18" s="4">
        <v>1168</v>
      </c>
      <c r="E18" s="4">
        <v>177787</v>
      </c>
      <c r="F18" s="4">
        <v>180535</v>
      </c>
      <c r="G18" s="4">
        <v>2748</v>
      </c>
    </row>
    <row r="19" spans="1:7" x14ac:dyDescent="0.25">
      <c r="A19">
        <v>18</v>
      </c>
      <c r="B19" t="s">
        <v>28</v>
      </c>
      <c r="C19" s="4">
        <v>2401</v>
      </c>
      <c r="D19" s="4">
        <v>4417</v>
      </c>
      <c r="E19" s="4">
        <v>656264</v>
      </c>
      <c r="F19" s="4">
        <v>660386</v>
      </c>
      <c r="G19" s="4">
        <v>4122</v>
      </c>
    </row>
    <row r="20" spans="1:7" x14ac:dyDescent="0.25">
      <c r="A20">
        <v>19</v>
      </c>
      <c r="B20" t="s">
        <v>29</v>
      </c>
      <c r="C20" s="4">
        <v>10967</v>
      </c>
      <c r="D20" s="4">
        <v>21787</v>
      </c>
      <c r="E20" s="4">
        <v>3734777</v>
      </c>
      <c r="F20" s="4">
        <v>3779698</v>
      </c>
      <c r="G20" s="4">
        <v>44921</v>
      </c>
    </row>
    <row r="21" spans="1:7" x14ac:dyDescent="0.25">
      <c r="A21">
        <v>21</v>
      </c>
      <c r="B21" t="s">
        <v>30</v>
      </c>
      <c r="C21" s="4">
        <v>1248</v>
      </c>
      <c r="D21" s="4">
        <v>2323</v>
      </c>
      <c r="E21" s="4">
        <v>351541</v>
      </c>
      <c r="F21" s="4">
        <v>353031</v>
      </c>
      <c r="G21" s="4">
        <v>1490</v>
      </c>
    </row>
    <row r="22" spans="1:7" x14ac:dyDescent="0.25">
      <c r="A22">
        <v>22</v>
      </c>
      <c r="B22" t="s">
        <v>31</v>
      </c>
      <c r="C22">
        <v>711</v>
      </c>
      <c r="D22" s="4">
        <v>1462</v>
      </c>
      <c r="E22" s="4">
        <v>226531</v>
      </c>
      <c r="F22" s="4">
        <v>226908</v>
      </c>
      <c r="G22" s="4">
        <v>377</v>
      </c>
    </row>
    <row r="23" spans="1:7" x14ac:dyDescent="0.25">
      <c r="A23">
        <v>23</v>
      </c>
      <c r="B23" t="s">
        <v>32</v>
      </c>
      <c r="C23">
        <v>600</v>
      </c>
      <c r="D23" s="4">
        <v>1149</v>
      </c>
      <c r="E23" s="4">
        <v>163770</v>
      </c>
      <c r="F23" s="4">
        <v>164481</v>
      </c>
      <c r="G23" s="4">
        <v>711</v>
      </c>
    </row>
    <row r="24" spans="1:7" x14ac:dyDescent="0.25">
      <c r="A24">
        <v>24</v>
      </c>
      <c r="B24" t="s">
        <v>33</v>
      </c>
      <c r="C24" s="4">
        <v>1724</v>
      </c>
      <c r="D24" s="4">
        <v>3422</v>
      </c>
      <c r="E24" s="4">
        <v>511701.85</v>
      </c>
      <c r="F24" s="4">
        <v>514297.85</v>
      </c>
      <c r="G24" s="4">
        <v>2596</v>
      </c>
    </row>
    <row r="25" spans="1:7" x14ac:dyDescent="0.25">
      <c r="A25">
        <v>25</v>
      </c>
      <c r="B25" t="s">
        <v>34</v>
      </c>
      <c r="C25" s="4">
        <v>1389</v>
      </c>
      <c r="D25" s="4">
        <v>2509</v>
      </c>
      <c r="E25" s="4">
        <v>387701</v>
      </c>
      <c r="F25" s="4">
        <v>388638</v>
      </c>
      <c r="G25" s="4">
        <v>937</v>
      </c>
    </row>
    <row r="26" spans="1:7" x14ac:dyDescent="0.25">
      <c r="A26">
        <v>27</v>
      </c>
      <c r="B26" t="s">
        <v>35</v>
      </c>
      <c r="C26" s="4">
        <v>60566</v>
      </c>
      <c r="D26" s="4">
        <v>108575</v>
      </c>
      <c r="E26" s="4">
        <v>19784043.120000001</v>
      </c>
      <c r="F26" s="4">
        <v>19942602.120000001</v>
      </c>
      <c r="G26" s="4">
        <v>158559</v>
      </c>
    </row>
    <row r="27" spans="1:7" x14ac:dyDescent="0.25">
      <c r="A27">
        <v>28</v>
      </c>
      <c r="B27" t="s">
        <v>36</v>
      </c>
      <c r="C27" s="4">
        <v>477</v>
      </c>
      <c r="D27" s="4">
        <v>884</v>
      </c>
      <c r="E27" s="4">
        <v>131827</v>
      </c>
      <c r="F27" s="4">
        <v>131942</v>
      </c>
      <c r="G27" s="4">
        <v>115</v>
      </c>
    </row>
    <row r="28" spans="1:7" x14ac:dyDescent="0.25">
      <c r="A28">
        <v>29</v>
      </c>
      <c r="B28" t="s">
        <v>37</v>
      </c>
      <c r="C28" s="4">
        <v>967</v>
      </c>
      <c r="D28" s="4">
        <v>1931</v>
      </c>
      <c r="E28" s="4">
        <v>284550</v>
      </c>
      <c r="F28" s="4">
        <v>286113</v>
      </c>
      <c r="G28" s="4">
        <v>1563</v>
      </c>
    </row>
    <row r="29" spans="1:7" x14ac:dyDescent="0.25">
      <c r="A29">
        <v>30</v>
      </c>
      <c r="B29" t="s">
        <v>38</v>
      </c>
      <c r="C29" s="4">
        <v>1279</v>
      </c>
      <c r="D29" s="4">
        <v>2340</v>
      </c>
      <c r="E29" s="4">
        <v>359896</v>
      </c>
      <c r="F29" s="4">
        <v>361719</v>
      </c>
      <c r="G29" s="4">
        <v>1823</v>
      </c>
    </row>
    <row r="30" spans="1:7" x14ac:dyDescent="0.25">
      <c r="A30">
        <v>31</v>
      </c>
      <c r="B30" t="s">
        <v>39</v>
      </c>
      <c r="C30" s="4">
        <v>2209</v>
      </c>
      <c r="D30" s="4">
        <v>3991</v>
      </c>
      <c r="E30" s="4">
        <v>641753</v>
      </c>
      <c r="F30" s="4">
        <v>644509</v>
      </c>
      <c r="G30" s="4">
        <v>2756</v>
      </c>
    </row>
    <row r="31" spans="1:7" x14ac:dyDescent="0.25">
      <c r="A31">
        <v>32</v>
      </c>
      <c r="B31" t="s">
        <v>40</v>
      </c>
      <c r="C31" s="4">
        <v>355</v>
      </c>
      <c r="D31" s="4">
        <v>673</v>
      </c>
      <c r="E31" s="4">
        <v>101990</v>
      </c>
      <c r="F31" s="4">
        <v>102096</v>
      </c>
      <c r="G31" s="4">
        <v>106</v>
      </c>
    </row>
    <row r="32" spans="1:7" x14ac:dyDescent="0.25">
      <c r="A32">
        <v>33</v>
      </c>
      <c r="B32" t="s">
        <v>41</v>
      </c>
      <c r="C32">
        <v>869</v>
      </c>
      <c r="D32" s="4">
        <v>1488</v>
      </c>
      <c r="E32" s="4">
        <v>242805</v>
      </c>
      <c r="F32" s="4">
        <v>244435</v>
      </c>
      <c r="G32" s="4">
        <v>1630</v>
      </c>
    </row>
    <row r="33" spans="1:7" x14ac:dyDescent="0.25">
      <c r="A33">
        <v>34</v>
      </c>
      <c r="B33" t="s">
        <v>42</v>
      </c>
      <c r="C33" s="4">
        <v>1973</v>
      </c>
      <c r="D33" s="4">
        <v>4209</v>
      </c>
      <c r="E33" s="4">
        <v>640479</v>
      </c>
      <c r="F33" s="4">
        <v>645265</v>
      </c>
      <c r="G33" s="4">
        <v>4786</v>
      </c>
    </row>
    <row r="34" spans="1:7" x14ac:dyDescent="0.25">
      <c r="A34">
        <v>35</v>
      </c>
      <c r="B34" t="s">
        <v>43</v>
      </c>
      <c r="C34" s="4">
        <v>160</v>
      </c>
      <c r="D34" s="4">
        <v>360</v>
      </c>
      <c r="E34" s="4">
        <v>47668</v>
      </c>
      <c r="F34" s="4">
        <v>47970</v>
      </c>
      <c r="G34" s="4">
        <v>302</v>
      </c>
    </row>
    <row r="35" spans="1:7" x14ac:dyDescent="0.25">
      <c r="A35">
        <v>36</v>
      </c>
      <c r="B35" t="s">
        <v>44</v>
      </c>
      <c r="C35">
        <v>716</v>
      </c>
      <c r="D35" s="4">
        <v>1208</v>
      </c>
      <c r="E35" s="4">
        <v>179893</v>
      </c>
      <c r="F35" s="4">
        <v>180379</v>
      </c>
      <c r="G35" s="4">
        <v>486</v>
      </c>
    </row>
    <row r="36" spans="1:7" x14ac:dyDescent="0.25">
      <c r="A36">
        <v>37</v>
      </c>
      <c r="B36" t="s">
        <v>45</v>
      </c>
      <c r="C36">
        <v>260</v>
      </c>
      <c r="D36" s="4">
        <v>485</v>
      </c>
      <c r="E36" s="4">
        <v>69395</v>
      </c>
      <c r="F36" s="4">
        <v>69826</v>
      </c>
      <c r="G36" s="4">
        <v>431</v>
      </c>
    </row>
    <row r="37" spans="1:7" x14ac:dyDescent="0.25">
      <c r="A37">
        <v>38</v>
      </c>
      <c r="B37" t="s">
        <v>46</v>
      </c>
      <c r="C37">
        <v>327</v>
      </c>
      <c r="D37">
        <v>640</v>
      </c>
      <c r="E37" s="4">
        <v>92172</v>
      </c>
      <c r="F37" s="4">
        <v>92196</v>
      </c>
      <c r="G37" s="4">
        <v>24</v>
      </c>
    </row>
    <row r="38" spans="1:7" x14ac:dyDescent="0.25">
      <c r="A38">
        <v>39</v>
      </c>
      <c r="B38" t="s">
        <v>47</v>
      </c>
      <c r="C38">
        <v>143</v>
      </c>
      <c r="D38">
        <v>242</v>
      </c>
      <c r="E38" s="4">
        <v>33297</v>
      </c>
      <c r="F38" s="4">
        <v>33297</v>
      </c>
      <c r="G38" s="4">
        <v>0</v>
      </c>
    </row>
    <row r="39" spans="1:7" x14ac:dyDescent="0.25">
      <c r="A39">
        <v>40</v>
      </c>
      <c r="B39" t="s">
        <v>48</v>
      </c>
      <c r="C39">
        <v>656</v>
      </c>
      <c r="D39" s="4">
        <v>1268</v>
      </c>
      <c r="E39" s="4">
        <v>188756</v>
      </c>
      <c r="F39" s="4">
        <v>191191</v>
      </c>
      <c r="G39" s="4">
        <v>2435</v>
      </c>
    </row>
    <row r="40" spans="1:7" x14ac:dyDescent="0.25">
      <c r="A40">
        <v>41</v>
      </c>
      <c r="B40" t="s">
        <v>49</v>
      </c>
      <c r="C40">
        <v>148</v>
      </c>
      <c r="D40" s="4">
        <v>265</v>
      </c>
      <c r="E40" s="4">
        <v>35560</v>
      </c>
      <c r="F40" s="4">
        <v>35897</v>
      </c>
      <c r="G40" s="4">
        <v>337</v>
      </c>
    </row>
    <row r="41" spans="1:7" x14ac:dyDescent="0.25">
      <c r="A41">
        <v>42</v>
      </c>
      <c r="B41" t="s">
        <v>50</v>
      </c>
      <c r="C41" s="4">
        <v>1216</v>
      </c>
      <c r="D41" s="4">
        <v>2581</v>
      </c>
      <c r="E41" s="4">
        <v>374304</v>
      </c>
      <c r="F41" s="4">
        <v>376558</v>
      </c>
      <c r="G41" s="4">
        <v>2254</v>
      </c>
    </row>
    <row r="42" spans="1:7" x14ac:dyDescent="0.25">
      <c r="A42">
        <v>43</v>
      </c>
      <c r="B42" t="s">
        <v>51</v>
      </c>
      <c r="C42" s="4">
        <v>1017</v>
      </c>
      <c r="D42" s="4">
        <v>1936</v>
      </c>
      <c r="E42" s="4">
        <v>280699</v>
      </c>
      <c r="F42" s="4">
        <v>282424</v>
      </c>
      <c r="G42" s="4">
        <v>1725</v>
      </c>
    </row>
    <row r="43" spans="1:7" x14ac:dyDescent="0.25">
      <c r="A43">
        <v>44</v>
      </c>
      <c r="B43" t="s">
        <v>52</v>
      </c>
      <c r="C43" s="4">
        <v>145</v>
      </c>
      <c r="D43" s="4">
        <v>275</v>
      </c>
      <c r="E43" s="4">
        <v>47865</v>
      </c>
      <c r="F43" s="4">
        <v>47865</v>
      </c>
      <c r="G43" s="4">
        <v>0</v>
      </c>
    </row>
    <row r="44" spans="1:7" x14ac:dyDescent="0.25">
      <c r="A44">
        <v>45</v>
      </c>
      <c r="B44" t="s">
        <v>53</v>
      </c>
      <c r="C44">
        <v>312</v>
      </c>
      <c r="D44">
        <v>668</v>
      </c>
      <c r="E44" s="4">
        <v>101181</v>
      </c>
      <c r="F44" s="4">
        <v>101495</v>
      </c>
      <c r="G44" s="4">
        <v>314</v>
      </c>
    </row>
    <row r="45" spans="1:7" x14ac:dyDescent="0.25">
      <c r="A45">
        <v>46</v>
      </c>
      <c r="B45" t="s">
        <v>54</v>
      </c>
      <c r="C45">
        <v>992</v>
      </c>
      <c r="D45" s="4">
        <v>2015</v>
      </c>
      <c r="E45" s="4">
        <v>304176</v>
      </c>
      <c r="F45" s="4">
        <v>306336</v>
      </c>
      <c r="G45" s="4">
        <v>2160</v>
      </c>
    </row>
    <row r="46" spans="1:7" x14ac:dyDescent="0.25">
      <c r="A46">
        <v>47</v>
      </c>
      <c r="B46" t="s">
        <v>55</v>
      </c>
      <c r="C46" s="4">
        <v>818</v>
      </c>
      <c r="D46" s="4">
        <v>1606</v>
      </c>
      <c r="E46" s="4">
        <v>234474</v>
      </c>
      <c r="F46" s="4">
        <v>235551</v>
      </c>
      <c r="G46" s="4">
        <v>1077</v>
      </c>
    </row>
    <row r="47" spans="1:7" x14ac:dyDescent="0.25">
      <c r="A47">
        <v>48</v>
      </c>
      <c r="B47" t="s">
        <v>56</v>
      </c>
      <c r="C47" s="4">
        <v>1182</v>
      </c>
      <c r="D47" s="4">
        <v>2195</v>
      </c>
      <c r="E47" s="4">
        <v>333577</v>
      </c>
      <c r="F47" s="4">
        <v>337455</v>
      </c>
      <c r="G47" s="4">
        <v>3878</v>
      </c>
    </row>
    <row r="48" spans="1:7" x14ac:dyDescent="0.25">
      <c r="A48">
        <v>49</v>
      </c>
      <c r="B48" t="s">
        <v>57</v>
      </c>
      <c r="C48" s="4">
        <v>1236</v>
      </c>
      <c r="D48" s="4">
        <v>2257</v>
      </c>
      <c r="E48" s="4">
        <v>335211</v>
      </c>
      <c r="F48" s="4">
        <v>338989</v>
      </c>
      <c r="G48" s="4">
        <v>3778</v>
      </c>
    </row>
    <row r="49" spans="1:7" x14ac:dyDescent="0.25">
      <c r="A49">
        <v>50</v>
      </c>
      <c r="B49" t="s">
        <v>58</v>
      </c>
      <c r="C49" s="4">
        <v>1905</v>
      </c>
      <c r="D49" s="4">
        <v>4086</v>
      </c>
      <c r="E49" s="4">
        <v>585222</v>
      </c>
      <c r="F49" s="4">
        <v>595472</v>
      </c>
      <c r="G49" s="4">
        <v>10250</v>
      </c>
    </row>
    <row r="50" spans="1:7" x14ac:dyDescent="0.25">
      <c r="A50">
        <v>51</v>
      </c>
      <c r="B50" t="s">
        <v>59</v>
      </c>
      <c r="C50" s="4">
        <v>255</v>
      </c>
      <c r="D50" s="4">
        <v>520</v>
      </c>
      <c r="E50" s="4">
        <v>73846</v>
      </c>
      <c r="F50" s="4">
        <v>74264</v>
      </c>
      <c r="G50" s="4">
        <v>418</v>
      </c>
    </row>
    <row r="51" spans="1:7" x14ac:dyDescent="0.25">
      <c r="A51">
        <v>52</v>
      </c>
      <c r="B51" t="s">
        <v>60</v>
      </c>
      <c r="C51">
        <v>986</v>
      </c>
      <c r="D51" s="4">
        <v>1999</v>
      </c>
      <c r="E51" s="4">
        <v>311484</v>
      </c>
      <c r="F51" s="4">
        <v>314795</v>
      </c>
      <c r="G51" s="4">
        <v>3311</v>
      </c>
    </row>
    <row r="52" spans="1:7" x14ac:dyDescent="0.25">
      <c r="A52">
        <v>53</v>
      </c>
      <c r="B52" t="s">
        <v>61</v>
      </c>
      <c r="C52" s="4">
        <v>843</v>
      </c>
      <c r="D52" s="4">
        <v>1750</v>
      </c>
      <c r="E52" s="4">
        <v>282264</v>
      </c>
      <c r="F52" s="4">
        <v>283684</v>
      </c>
      <c r="G52" s="4">
        <v>1420</v>
      </c>
    </row>
    <row r="53" spans="1:7" x14ac:dyDescent="0.25">
      <c r="A53">
        <v>54</v>
      </c>
      <c r="B53" t="s">
        <v>62</v>
      </c>
      <c r="C53">
        <v>322</v>
      </c>
      <c r="D53" s="4">
        <v>648</v>
      </c>
      <c r="E53" s="4">
        <v>102164</v>
      </c>
      <c r="F53" s="4">
        <v>102814</v>
      </c>
      <c r="G53" s="4">
        <v>650</v>
      </c>
    </row>
    <row r="54" spans="1:7" x14ac:dyDescent="0.25">
      <c r="A54">
        <v>55</v>
      </c>
      <c r="B54" t="s">
        <v>63</v>
      </c>
      <c r="C54" s="4">
        <v>6555</v>
      </c>
      <c r="D54" s="4">
        <v>12730</v>
      </c>
      <c r="E54" s="4">
        <v>2136238</v>
      </c>
      <c r="F54" s="4">
        <v>2154144</v>
      </c>
      <c r="G54" s="4">
        <v>17906</v>
      </c>
    </row>
    <row r="55" spans="1:7" x14ac:dyDescent="0.25">
      <c r="A55">
        <v>56</v>
      </c>
      <c r="B55" t="s">
        <v>64</v>
      </c>
      <c r="C55" s="4">
        <v>2096</v>
      </c>
      <c r="D55" s="4">
        <v>4074</v>
      </c>
      <c r="E55" s="4">
        <v>594271</v>
      </c>
      <c r="F55" s="4">
        <v>599920</v>
      </c>
      <c r="G55" s="4">
        <v>5649</v>
      </c>
    </row>
    <row r="56" spans="1:7" x14ac:dyDescent="0.25">
      <c r="A56">
        <v>57</v>
      </c>
      <c r="B56" t="s">
        <v>65</v>
      </c>
      <c r="C56" s="4">
        <v>596</v>
      </c>
      <c r="D56" s="4">
        <v>1140</v>
      </c>
      <c r="E56" s="4">
        <v>172682</v>
      </c>
      <c r="F56" s="4">
        <v>173980</v>
      </c>
      <c r="G56" s="4">
        <v>1298</v>
      </c>
    </row>
    <row r="57" spans="1:7" x14ac:dyDescent="0.25">
      <c r="A57">
        <v>58</v>
      </c>
      <c r="B57" t="s">
        <v>66</v>
      </c>
      <c r="C57" s="4">
        <v>1528</v>
      </c>
      <c r="D57" s="4">
        <v>2744</v>
      </c>
      <c r="E57" s="4">
        <v>421741</v>
      </c>
      <c r="F57" s="4">
        <v>423339</v>
      </c>
      <c r="G57" s="4">
        <v>1598</v>
      </c>
    </row>
    <row r="58" spans="1:7" x14ac:dyDescent="0.25">
      <c r="A58">
        <v>59</v>
      </c>
      <c r="B58" t="s">
        <v>67</v>
      </c>
      <c r="C58" s="4">
        <v>307</v>
      </c>
      <c r="D58" s="4">
        <v>659</v>
      </c>
      <c r="E58" s="4">
        <v>100746</v>
      </c>
      <c r="F58" s="4">
        <v>101316</v>
      </c>
      <c r="G58" s="4">
        <v>570</v>
      </c>
    </row>
    <row r="59" spans="1:7" x14ac:dyDescent="0.25">
      <c r="A59">
        <v>60</v>
      </c>
      <c r="B59" t="s">
        <v>68</v>
      </c>
      <c r="C59" s="4">
        <v>1705</v>
      </c>
      <c r="D59" s="4">
        <v>3445</v>
      </c>
      <c r="E59" s="4">
        <v>551239</v>
      </c>
      <c r="F59" s="4">
        <v>565891</v>
      </c>
      <c r="G59" s="4">
        <v>14652</v>
      </c>
    </row>
    <row r="60" spans="1:7" x14ac:dyDescent="0.25">
      <c r="A60">
        <v>61</v>
      </c>
      <c r="B60" s="21" t="s">
        <v>112</v>
      </c>
      <c r="C60" s="4">
        <v>581</v>
      </c>
      <c r="D60" s="4">
        <v>1112</v>
      </c>
      <c r="E60" s="4">
        <v>172572</v>
      </c>
      <c r="F60" s="4">
        <v>173499</v>
      </c>
      <c r="G60" s="4">
        <v>927</v>
      </c>
    </row>
    <row r="61" spans="1:7" x14ac:dyDescent="0.25">
      <c r="A61">
        <v>62</v>
      </c>
      <c r="B61" t="s">
        <v>70</v>
      </c>
      <c r="C61" s="4">
        <v>36079</v>
      </c>
      <c r="D61" s="4">
        <v>69350</v>
      </c>
      <c r="E61" s="4">
        <v>12058848.24</v>
      </c>
      <c r="F61" s="4">
        <v>12223724.24</v>
      </c>
      <c r="G61" s="4">
        <v>164876</v>
      </c>
    </row>
    <row r="62" spans="1:7" x14ac:dyDescent="0.25">
      <c r="A62">
        <v>63</v>
      </c>
      <c r="B62" t="s">
        <v>71</v>
      </c>
      <c r="C62" s="4">
        <v>159</v>
      </c>
      <c r="D62" s="4">
        <v>336</v>
      </c>
      <c r="E62" s="4">
        <v>49640</v>
      </c>
      <c r="F62" s="4">
        <v>49640</v>
      </c>
      <c r="G62" s="4">
        <v>0</v>
      </c>
    </row>
    <row r="63" spans="1:7" x14ac:dyDescent="0.25">
      <c r="A63">
        <v>64</v>
      </c>
      <c r="B63" t="s">
        <v>72</v>
      </c>
      <c r="C63">
        <v>514</v>
      </c>
      <c r="D63" s="4">
        <v>1110</v>
      </c>
      <c r="E63" s="4">
        <v>160881</v>
      </c>
      <c r="F63" s="4">
        <v>163962</v>
      </c>
      <c r="G63" s="4">
        <v>3081</v>
      </c>
    </row>
    <row r="64" spans="1:7" x14ac:dyDescent="0.25">
      <c r="A64">
        <v>65</v>
      </c>
      <c r="B64" t="s">
        <v>73</v>
      </c>
      <c r="C64">
        <v>589</v>
      </c>
      <c r="D64" s="4">
        <v>1182</v>
      </c>
      <c r="E64" s="4">
        <v>178617</v>
      </c>
      <c r="F64" s="4">
        <v>179581</v>
      </c>
      <c r="G64" s="4">
        <v>964</v>
      </c>
    </row>
    <row r="65" spans="1:7" x14ac:dyDescent="0.25">
      <c r="A65">
        <v>66</v>
      </c>
      <c r="B65" t="s">
        <v>74</v>
      </c>
      <c r="C65" s="4">
        <v>1929</v>
      </c>
      <c r="D65" s="4">
        <v>4121</v>
      </c>
      <c r="E65" s="4">
        <v>663140</v>
      </c>
      <c r="F65" s="4">
        <v>664593</v>
      </c>
      <c r="G65" s="4">
        <v>1453</v>
      </c>
    </row>
    <row r="66" spans="1:7" x14ac:dyDescent="0.25">
      <c r="A66">
        <v>67</v>
      </c>
      <c r="B66" t="s">
        <v>75</v>
      </c>
      <c r="C66" s="4">
        <v>320</v>
      </c>
      <c r="D66" s="4">
        <v>687</v>
      </c>
      <c r="E66" s="4">
        <v>98055</v>
      </c>
      <c r="F66" s="4">
        <v>98162</v>
      </c>
      <c r="G66" s="4">
        <v>107</v>
      </c>
    </row>
    <row r="67" spans="1:7" x14ac:dyDescent="0.25">
      <c r="A67">
        <v>68</v>
      </c>
      <c r="B67" t="s">
        <v>76</v>
      </c>
      <c r="C67">
        <v>493</v>
      </c>
      <c r="D67" s="4">
        <v>1026</v>
      </c>
      <c r="E67" s="4">
        <v>141127</v>
      </c>
      <c r="F67" s="4">
        <v>152594</v>
      </c>
      <c r="G67" s="4">
        <v>11467</v>
      </c>
    </row>
    <row r="68" spans="1:7" x14ac:dyDescent="0.25">
      <c r="A68">
        <v>69</v>
      </c>
      <c r="B68" t="s">
        <v>77</v>
      </c>
      <c r="C68" s="4">
        <v>11618</v>
      </c>
      <c r="D68" s="4">
        <v>18775</v>
      </c>
      <c r="E68" s="4">
        <v>3141195</v>
      </c>
      <c r="F68" s="4">
        <v>3161333</v>
      </c>
      <c r="G68" s="4">
        <v>20138</v>
      </c>
    </row>
    <row r="69" spans="1:7" x14ac:dyDescent="0.25">
      <c r="A69">
        <v>70</v>
      </c>
      <c r="B69" t="s">
        <v>78</v>
      </c>
      <c r="C69" s="4">
        <v>2870</v>
      </c>
      <c r="D69" s="4">
        <v>6263</v>
      </c>
      <c r="E69" s="4">
        <v>983816</v>
      </c>
      <c r="F69" s="4">
        <v>988421</v>
      </c>
      <c r="G69" s="4">
        <v>4605</v>
      </c>
    </row>
    <row r="70" spans="1:7" x14ac:dyDescent="0.25">
      <c r="A70">
        <v>71</v>
      </c>
      <c r="B70" t="s">
        <v>79</v>
      </c>
      <c r="C70" s="4">
        <v>2549</v>
      </c>
      <c r="D70" s="4">
        <v>6091</v>
      </c>
      <c r="E70" s="4">
        <v>965543</v>
      </c>
      <c r="F70" s="4">
        <v>971496</v>
      </c>
      <c r="G70" s="4">
        <v>5953</v>
      </c>
    </row>
    <row r="71" spans="1:7" x14ac:dyDescent="0.25">
      <c r="A71">
        <v>72</v>
      </c>
      <c r="B71" t="s">
        <v>80</v>
      </c>
      <c r="C71" s="4">
        <v>447</v>
      </c>
      <c r="D71" s="4">
        <v>852</v>
      </c>
      <c r="E71" s="4">
        <v>127092</v>
      </c>
      <c r="F71" s="4">
        <v>127451</v>
      </c>
      <c r="G71" s="4">
        <v>359</v>
      </c>
    </row>
    <row r="72" spans="1:7" x14ac:dyDescent="0.25">
      <c r="A72">
        <v>73</v>
      </c>
      <c r="B72" t="s">
        <v>81</v>
      </c>
      <c r="C72" s="4">
        <v>6033</v>
      </c>
      <c r="D72" s="4">
        <v>13795</v>
      </c>
      <c r="E72" s="4">
        <v>2190551</v>
      </c>
      <c r="F72" s="4">
        <v>2208648</v>
      </c>
      <c r="G72" s="4">
        <v>18097</v>
      </c>
    </row>
    <row r="73" spans="1:7" x14ac:dyDescent="0.25">
      <c r="A73">
        <v>74</v>
      </c>
      <c r="B73" t="s">
        <v>113</v>
      </c>
      <c r="C73" s="4">
        <v>2857</v>
      </c>
      <c r="D73" s="4">
        <v>5687</v>
      </c>
      <c r="E73" s="4">
        <v>882257</v>
      </c>
      <c r="F73" s="4">
        <v>885346</v>
      </c>
      <c r="G73" s="4">
        <v>3089</v>
      </c>
    </row>
    <row r="74" spans="1:7" x14ac:dyDescent="0.25">
      <c r="A74">
        <v>75</v>
      </c>
      <c r="B74" t="s">
        <v>83</v>
      </c>
      <c r="C74" s="4">
        <v>307</v>
      </c>
      <c r="D74" s="4">
        <v>563</v>
      </c>
      <c r="E74" s="4">
        <v>86073</v>
      </c>
      <c r="F74" s="4">
        <v>86189</v>
      </c>
      <c r="G74" s="4">
        <v>116</v>
      </c>
    </row>
    <row r="75" spans="1:7" x14ac:dyDescent="0.25">
      <c r="A75">
        <v>76</v>
      </c>
      <c r="B75" t="s">
        <v>84</v>
      </c>
      <c r="C75">
        <v>422</v>
      </c>
      <c r="D75">
        <v>812</v>
      </c>
      <c r="E75" s="4">
        <v>117442</v>
      </c>
      <c r="F75" s="4">
        <v>117628</v>
      </c>
      <c r="G75" s="4">
        <v>186</v>
      </c>
    </row>
    <row r="76" spans="1:7" x14ac:dyDescent="0.25">
      <c r="A76">
        <v>77</v>
      </c>
      <c r="B76" t="s">
        <v>85</v>
      </c>
      <c r="C76">
        <v>917</v>
      </c>
      <c r="D76" s="4">
        <v>1780</v>
      </c>
      <c r="E76" s="4">
        <v>244527</v>
      </c>
      <c r="F76" s="4">
        <v>246893</v>
      </c>
      <c r="G76" s="4">
        <v>2366</v>
      </c>
    </row>
    <row r="77" spans="1:7" x14ac:dyDescent="0.25">
      <c r="A77">
        <v>78</v>
      </c>
      <c r="B77" t="s">
        <v>86</v>
      </c>
      <c r="C77">
        <v>205</v>
      </c>
      <c r="D77" s="4">
        <v>426</v>
      </c>
      <c r="E77" s="4">
        <v>61843</v>
      </c>
      <c r="F77" s="4">
        <v>61876</v>
      </c>
      <c r="G77" s="4">
        <v>33</v>
      </c>
    </row>
    <row r="78" spans="1:7" x14ac:dyDescent="0.25">
      <c r="A78">
        <v>79</v>
      </c>
      <c r="B78" t="s">
        <v>87</v>
      </c>
      <c r="C78">
        <v>594</v>
      </c>
      <c r="D78" s="4">
        <v>1076</v>
      </c>
      <c r="E78" s="4">
        <v>159615</v>
      </c>
      <c r="F78" s="4">
        <v>160058</v>
      </c>
      <c r="G78" s="4">
        <v>443</v>
      </c>
    </row>
    <row r="79" spans="1:7" x14ac:dyDescent="0.25">
      <c r="A79">
        <v>80</v>
      </c>
      <c r="B79" t="s">
        <v>88</v>
      </c>
      <c r="C79">
        <v>782</v>
      </c>
      <c r="D79" s="4">
        <v>1504</v>
      </c>
      <c r="E79" s="4">
        <v>217301</v>
      </c>
      <c r="F79" s="4">
        <v>218184</v>
      </c>
      <c r="G79" s="4">
        <v>883</v>
      </c>
    </row>
    <row r="80" spans="1:7" x14ac:dyDescent="0.25">
      <c r="A80">
        <v>82</v>
      </c>
      <c r="B80" t="s">
        <v>89</v>
      </c>
      <c r="C80" s="4">
        <v>5599</v>
      </c>
      <c r="D80" s="4">
        <v>10992</v>
      </c>
      <c r="E80" s="4">
        <v>1784931.12</v>
      </c>
      <c r="F80" s="4">
        <v>1799994.12</v>
      </c>
      <c r="G80" s="4">
        <v>15063</v>
      </c>
    </row>
    <row r="81" spans="1:7" x14ac:dyDescent="0.25">
      <c r="A81">
        <v>83</v>
      </c>
      <c r="B81" t="s">
        <v>90</v>
      </c>
      <c r="C81" s="4">
        <v>329</v>
      </c>
      <c r="D81" s="4">
        <v>720</v>
      </c>
      <c r="E81" s="4">
        <v>103793</v>
      </c>
      <c r="F81" s="4">
        <v>104168</v>
      </c>
      <c r="G81" s="4">
        <v>375</v>
      </c>
    </row>
    <row r="82" spans="1:7" x14ac:dyDescent="0.25">
      <c r="A82">
        <v>84</v>
      </c>
      <c r="B82" t="s">
        <v>91</v>
      </c>
      <c r="C82">
        <v>332</v>
      </c>
      <c r="D82">
        <v>636</v>
      </c>
      <c r="E82" s="4">
        <v>108843</v>
      </c>
      <c r="F82" s="4">
        <v>110394</v>
      </c>
      <c r="G82" s="4">
        <v>1551</v>
      </c>
    </row>
    <row r="83" spans="1:7" x14ac:dyDescent="0.25">
      <c r="A83">
        <v>85</v>
      </c>
      <c r="B83" t="s">
        <v>92</v>
      </c>
      <c r="C83" s="4">
        <v>1760</v>
      </c>
      <c r="D83" s="4">
        <v>3063</v>
      </c>
      <c r="E83" s="4">
        <v>468791</v>
      </c>
      <c r="F83" s="4">
        <v>472090</v>
      </c>
      <c r="G83" s="4">
        <v>3299</v>
      </c>
    </row>
    <row r="84" spans="1:7" x14ac:dyDescent="0.25">
      <c r="A84">
        <v>86</v>
      </c>
      <c r="B84" t="s">
        <v>93</v>
      </c>
      <c r="C84" s="4">
        <v>2883</v>
      </c>
      <c r="D84" s="4">
        <v>5946</v>
      </c>
      <c r="E84" s="4">
        <v>919571</v>
      </c>
      <c r="F84" s="4">
        <v>931350</v>
      </c>
      <c r="G84" s="4">
        <v>11779</v>
      </c>
    </row>
    <row r="85" spans="1:7" x14ac:dyDescent="0.25">
      <c r="A85">
        <v>87</v>
      </c>
      <c r="B85" t="s">
        <v>94</v>
      </c>
      <c r="C85" s="4">
        <v>336</v>
      </c>
      <c r="D85" s="4">
        <v>615</v>
      </c>
      <c r="E85" s="4">
        <v>86651</v>
      </c>
      <c r="F85" s="4">
        <v>87847</v>
      </c>
      <c r="G85" s="4">
        <v>1196</v>
      </c>
    </row>
    <row r="86" spans="1:7" x14ac:dyDescent="0.25">
      <c r="A86">
        <v>88</v>
      </c>
      <c r="B86" t="s">
        <v>95</v>
      </c>
      <c r="C86">
        <v>33</v>
      </c>
      <c r="D86">
        <v>113</v>
      </c>
      <c r="E86" s="4">
        <v>18050</v>
      </c>
      <c r="F86" s="4">
        <v>18073</v>
      </c>
      <c r="G86" s="4">
        <v>23</v>
      </c>
    </row>
    <row r="87" spans="1:7" x14ac:dyDescent="0.25">
      <c r="A87">
        <v>92</v>
      </c>
      <c r="B87" t="s">
        <v>96</v>
      </c>
      <c r="C87" s="4">
        <v>1212</v>
      </c>
      <c r="D87" s="4">
        <v>2307</v>
      </c>
      <c r="E87" s="4">
        <v>447034</v>
      </c>
      <c r="F87" s="4">
        <v>447974</v>
      </c>
      <c r="G87" s="4">
        <v>940</v>
      </c>
    </row>
    <row r="88" spans="1:7" x14ac:dyDescent="0.25">
      <c r="A88">
        <v>94</v>
      </c>
      <c r="B88" t="s">
        <v>97</v>
      </c>
      <c r="C88" s="4">
        <v>1647</v>
      </c>
      <c r="D88" s="4">
        <v>3410</v>
      </c>
      <c r="E88" s="4">
        <v>721408</v>
      </c>
      <c r="F88" s="4">
        <v>723015</v>
      </c>
      <c r="G88" s="4">
        <v>1607</v>
      </c>
    </row>
    <row r="89" spans="1:7" x14ac:dyDescent="0.25">
      <c r="A89" t="s">
        <v>114</v>
      </c>
      <c r="B89" s="21" t="s">
        <v>98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</row>
    <row r="90" spans="1:7" x14ac:dyDescent="0.25">
      <c r="B90" s="1" t="s">
        <v>115</v>
      </c>
      <c r="C90" s="4">
        <f>SUM(C2:C89)</f>
        <v>231124</v>
      </c>
      <c r="D90" s="4">
        <f>SUM(D2:D89)</f>
        <v>441331</v>
      </c>
      <c r="E90" s="27">
        <f>SUM(E2:E89)</f>
        <v>73892462.13000001</v>
      </c>
      <c r="F90" s="27">
        <f>SUM(F2:F89)</f>
        <v>74549768.13000001</v>
      </c>
      <c r="G90" s="27">
        <f>SUM(G2:G89)</f>
        <v>657306</v>
      </c>
    </row>
    <row r="91" spans="1:7" x14ac:dyDescent="0.25">
      <c r="E91"/>
    </row>
    <row r="92" spans="1:7" x14ac:dyDescent="0.25">
      <c r="E9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CC8F0-5483-4E5D-8FB1-D1D4C37F418E}">
  <dimension ref="A1:G92"/>
  <sheetViews>
    <sheetView workbookViewId="0">
      <pane ySplit="1" topLeftCell="A2" activePane="bottomLeft" state="frozen"/>
      <selection pane="bottomLeft"/>
    </sheetView>
  </sheetViews>
  <sheetFormatPr defaultRowHeight="12.5" x14ac:dyDescent="0.25"/>
  <cols>
    <col min="1" max="1" width="7.54296875" customWidth="1"/>
    <col min="2" max="2" width="27.54296875" customWidth="1"/>
    <col min="3" max="3" width="15.26953125" customWidth="1"/>
    <col min="4" max="4" width="14" customWidth="1"/>
    <col min="5" max="5" width="17.7265625" style="2" customWidth="1"/>
    <col min="6" max="6" width="15.453125" style="2" customWidth="1"/>
    <col min="7" max="7" width="13.7265625" style="2" customWidth="1"/>
  </cols>
  <sheetData>
    <row r="1" spans="1:7" s="29" customFormat="1" ht="52" x14ac:dyDescent="0.3">
      <c r="A1" s="33" t="s">
        <v>2</v>
      </c>
      <c r="B1" s="30" t="s">
        <v>3</v>
      </c>
      <c r="C1" s="30" t="s">
        <v>110</v>
      </c>
      <c r="D1" s="30" t="s">
        <v>111</v>
      </c>
      <c r="E1" s="31" t="s">
        <v>6</v>
      </c>
      <c r="F1" s="31" t="s">
        <v>107</v>
      </c>
      <c r="G1" s="31" t="s">
        <v>108</v>
      </c>
    </row>
    <row r="2" spans="1:7" x14ac:dyDescent="0.25">
      <c r="A2">
        <v>1</v>
      </c>
      <c r="B2" t="s">
        <v>11</v>
      </c>
      <c r="C2">
        <v>695</v>
      </c>
      <c r="D2" s="4">
        <v>1234</v>
      </c>
      <c r="E2" s="4">
        <v>189223</v>
      </c>
      <c r="F2" s="4">
        <v>191716</v>
      </c>
      <c r="G2" s="4">
        <v>2493</v>
      </c>
    </row>
    <row r="3" spans="1:7" x14ac:dyDescent="0.25">
      <c r="A3">
        <v>2</v>
      </c>
      <c r="B3" t="s">
        <v>12</v>
      </c>
      <c r="C3" s="4">
        <v>10921</v>
      </c>
      <c r="D3" s="4">
        <v>22379</v>
      </c>
      <c r="E3" s="4">
        <v>3592676</v>
      </c>
      <c r="F3" s="4">
        <v>3625942</v>
      </c>
      <c r="G3" s="4">
        <v>33266</v>
      </c>
    </row>
    <row r="4" spans="1:7" x14ac:dyDescent="0.25">
      <c r="A4">
        <v>3</v>
      </c>
      <c r="B4" t="s">
        <v>13</v>
      </c>
      <c r="C4" s="4">
        <v>1191</v>
      </c>
      <c r="D4" s="4">
        <v>2196</v>
      </c>
      <c r="E4" s="4">
        <v>326899</v>
      </c>
      <c r="F4" s="4">
        <v>327459</v>
      </c>
      <c r="G4" s="4">
        <v>560</v>
      </c>
    </row>
    <row r="5" spans="1:7" x14ac:dyDescent="0.25">
      <c r="A5">
        <v>4</v>
      </c>
      <c r="B5" t="s">
        <v>14</v>
      </c>
      <c r="C5" s="4">
        <v>2150</v>
      </c>
      <c r="D5" s="4">
        <v>3814</v>
      </c>
      <c r="E5" s="4">
        <v>626306</v>
      </c>
      <c r="F5" s="4">
        <v>634622</v>
      </c>
      <c r="G5" s="4">
        <v>8316</v>
      </c>
    </row>
    <row r="6" spans="1:7" x14ac:dyDescent="0.25">
      <c r="A6">
        <v>5</v>
      </c>
      <c r="B6" t="s">
        <v>15</v>
      </c>
      <c r="C6" s="4">
        <v>2049</v>
      </c>
      <c r="D6" s="4">
        <v>3844</v>
      </c>
      <c r="E6" s="4">
        <v>612753</v>
      </c>
      <c r="F6" s="4">
        <v>624602</v>
      </c>
      <c r="G6" s="4">
        <v>11849</v>
      </c>
    </row>
    <row r="7" spans="1:7" x14ac:dyDescent="0.25">
      <c r="A7">
        <v>6</v>
      </c>
      <c r="B7" t="s">
        <v>16</v>
      </c>
      <c r="C7">
        <v>222</v>
      </c>
      <c r="D7">
        <v>437</v>
      </c>
      <c r="E7" s="4">
        <v>63257</v>
      </c>
      <c r="F7" s="4">
        <v>63257</v>
      </c>
      <c r="G7" s="4">
        <v>0</v>
      </c>
    </row>
    <row r="8" spans="1:7" x14ac:dyDescent="0.25">
      <c r="A8">
        <v>7</v>
      </c>
      <c r="B8" t="s">
        <v>17</v>
      </c>
      <c r="C8" s="4">
        <v>2852</v>
      </c>
      <c r="D8" s="4">
        <v>5299</v>
      </c>
      <c r="E8" s="4">
        <v>869357</v>
      </c>
      <c r="F8" s="4">
        <v>881921</v>
      </c>
      <c r="G8" s="4">
        <v>12564</v>
      </c>
    </row>
    <row r="9" spans="1:7" x14ac:dyDescent="0.25">
      <c r="A9">
        <v>8</v>
      </c>
      <c r="B9" t="s">
        <v>18</v>
      </c>
      <c r="C9">
        <v>778</v>
      </c>
      <c r="D9" s="4">
        <v>1559</v>
      </c>
      <c r="E9" s="4">
        <v>216718</v>
      </c>
      <c r="F9" s="4">
        <v>218596</v>
      </c>
      <c r="G9" s="4">
        <v>1878</v>
      </c>
    </row>
    <row r="10" spans="1:7" x14ac:dyDescent="0.25">
      <c r="A10">
        <v>9</v>
      </c>
      <c r="B10" t="s">
        <v>19</v>
      </c>
      <c r="C10" s="4">
        <v>1309</v>
      </c>
      <c r="D10" s="4">
        <v>2235</v>
      </c>
      <c r="E10" s="4">
        <v>363798</v>
      </c>
      <c r="F10" s="4">
        <v>364155</v>
      </c>
      <c r="G10" s="4">
        <v>357</v>
      </c>
    </row>
    <row r="11" spans="1:7" x14ac:dyDescent="0.25">
      <c r="A11">
        <v>10</v>
      </c>
      <c r="B11" t="s">
        <v>20</v>
      </c>
      <c r="C11" s="4">
        <v>1725</v>
      </c>
      <c r="D11" s="4">
        <v>3442</v>
      </c>
      <c r="E11" s="4">
        <v>569043</v>
      </c>
      <c r="F11" s="4">
        <v>572559</v>
      </c>
      <c r="G11" s="4">
        <v>3516</v>
      </c>
    </row>
    <row r="12" spans="1:7" x14ac:dyDescent="0.25">
      <c r="A12">
        <v>11</v>
      </c>
      <c r="B12" t="s">
        <v>21</v>
      </c>
      <c r="C12" s="4">
        <v>2116</v>
      </c>
      <c r="D12" s="4">
        <v>4127</v>
      </c>
      <c r="E12" s="4">
        <v>728254</v>
      </c>
      <c r="F12" s="4">
        <v>730240</v>
      </c>
      <c r="G12" s="4">
        <v>1986</v>
      </c>
    </row>
    <row r="13" spans="1:7" x14ac:dyDescent="0.25">
      <c r="A13">
        <v>12</v>
      </c>
      <c r="B13" t="s">
        <v>22</v>
      </c>
      <c r="C13">
        <v>533</v>
      </c>
      <c r="D13" s="4">
        <v>1092</v>
      </c>
      <c r="E13" s="4">
        <v>167298</v>
      </c>
      <c r="F13" s="4">
        <v>169888</v>
      </c>
      <c r="G13" s="4">
        <v>2590</v>
      </c>
    </row>
    <row r="14" spans="1:7" x14ac:dyDescent="0.25">
      <c r="A14">
        <v>13</v>
      </c>
      <c r="B14" t="s">
        <v>23</v>
      </c>
      <c r="C14" s="4">
        <v>1380</v>
      </c>
      <c r="D14" s="4">
        <v>2512</v>
      </c>
      <c r="E14" s="4">
        <v>383038</v>
      </c>
      <c r="F14" s="4">
        <v>389098</v>
      </c>
      <c r="G14" s="4">
        <v>6060</v>
      </c>
    </row>
    <row r="15" spans="1:7" x14ac:dyDescent="0.25">
      <c r="A15">
        <v>14</v>
      </c>
      <c r="B15" t="s">
        <v>24</v>
      </c>
      <c r="C15" s="4">
        <v>3624</v>
      </c>
      <c r="D15" s="4">
        <v>7632</v>
      </c>
      <c r="E15" s="4">
        <v>1283529</v>
      </c>
      <c r="F15" s="4">
        <v>1297747</v>
      </c>
      <c r="G15" s="4">
        <v>14218</v>
      </c>
    </row>
    <row r="16" spans="1:7" x14ac:dyDescent="0.25">
      <c r="A16">
        <v>15</v>
      </c>
      <c r="B16" t="s">
        <v>25</v>
      </c>
      <c r="C16">
        <v>351</v>
      </c>
      <c r="D16">
        <v>648</v>
      </c>
      <c r="E16" s="4">
        <v>99757</v>
      </c>
      <c r="F16" s="4">
        <v>100131</v>
      </c>
      <c r="G16" s="4">
        <v>374</v>
      </c>
    </row>
    <row r="17" spans="1:7" x14ac:dyDescent="0.25">
      <c r="A17">
        <v>16</v>
      </c>
      <c r="B17" t="s">
        <v>26</v>
      </c>
      <c r="C17">
        <v>145</v>
      </c>
      <c r="D17">
        <v>253</v>
      </c>
      <c r="E17" s="4">
        <v>33390</v>
      </c>
      <c r="F17" s="4">
        <v>33818</v>
      </c>
      <c r="G17" s="4">
        <v>428</v>
      </c>
    </row>
    <row r="18" spans="1:7" x14ac:dyDescent="0.25">
      <c r="A18">
        <v>17</v>
      </c>
      <c r="B18" t="s">
        <v>27</v>
      </c>
      <c r="C18">
        <v>584</v>
      </c>
      <c r="D18" s="4">
        <v>1192</v>
      </c>
      <c r="E18" s="4">
        <v>182481</v>
      </c>
      <c r="F18" s="4">
        <v>184453</v>
      </c>
      <c r="G18" s="4">
        <v>1972</v>
      </c>
    </row>
    <row r="19" spans="1:7" x14ac:dyDescent="0.25">
      <c r="A19">
        <v>18</v>
      </c>
      <c r="B19" t="s">
        <v>28</v>
      </c>
      <c r="C19" s="4">
        <v>2387</v>
      </c>
      <c r="D19" s="4">
        <v>4373</v>
      </c>
      <c r="E19" s="4">
        <v>649675</v>
      </c>
      <c r="F19" s="4">
        <v>651871</v>
      </c>
      <c r="G19" s="4">
        <v>2196</v>
      </c>
    </row>
    <row r="20" spans="1:7" x14ac:dyDescent="0.25">
      <c r="A20">
        <v>19</v>
      </c>
      <c r="B20" t="s">
        <v>29</v>
      </c>
      <c r="C20" s="4">
        <v>10872</v>
      </c>
      <c r="D20" s="4">
        <v>21674</v>
      </c>
      <c r="E20" s="4">
        <v>3667456.82</v>
      </c>
      <c r="F20" s="4">
        <v>3716939.82</v>
      </c>
      <c r="G20" s="4">
        <v>49483</v>
      </c>
    </row>
    <row r="21" spans="1:7" x14ac:dyDescent="0.25">
      <c r="A21">
        <v>21</v>
      </c>
      <c r="B21" t="s">
        <v>30</v>
      </c>
      <c r="C21" s="4">
        <v>1285</v>
      </c>
      <c r="D21" s="4">
        <v>2400</v>
      </c>
      <c r="E21" s="4">
        <v>364719</v>
      </c>
      <c r="F21" s="4">
        <v>366759</v>
      </c>
      <c r="G21" s="4">
        <v>2040</v>
      </c>
    </row>
    <row r="22" spans="1:7" x14ac:dyDescent="0.25">
      <c r="A22">
        <v>22</v>
      </c>
      <c r="B22" t="s">
        <v>31</v>
      </c>
      <c r="C22">
        <v>711</v>
      </c>
      <c r="D22" s="4">
        <v>1489</v>
      </c>
      <c r="E22" s="4">
        <v>228005</v>
      </c>
      <c r="F22" s="4">
        <v>229151</v>
      </c>
      <c r="G22" s="4">
        <v>1146</v>
      </c>
    </row>
    <row r="23" spans="1:7" x14ac:dyDescent="0.25">
      <c r="A23">
        <v>23</v>
      </c>
      <c r="B23" t="s">
        <v>32</v>
      </c>
      <c r="C23">
        <v>600</v>
      </c>
      <c r="D23" s="4">
        <v>1161</v>
      </c>
      <c r="E23" s="4">
        <v>162087</v>
      </c>
      <c r="F23" s="4">
        <v>163262</v>
      </c>
      <c r="G23" s="4">
        <v>1175</v>
      </c>
    </row>
    <row r="24" spans="1:7" x14ac:dyDescent="0.25">
      <c r="A24">
        <v>24</v>
      </c>
      <c r="B24" t="s">
        <v>33</v>
      </c>
      <c r="C24" s="4">
        <v>1710</v>
      </c>
      <c r="D24" s="4">
        <v>3407</v>
      </c>
      <c r="E24" s="4">
        <v>504555</v>
      </c>
      <c r="F24" s="4">
        <v>508242</v>
      </c>
      <c r="G24" s="4">
        <v>3687</v>
      </c>
    </row>
    <row r="25" spans="1:7" x14ac:dyDescent="0.25">
      <c r="A25">
        <v>25</v>
      </c>
      <c r="B25" t="s">
        <v>34</v>
      </c>
      <c r="C25" s="4">
        <v>1381</v>
      </c>
      <c r="D25" s="4">
        <v>2470</v>
      </c>
      <c r="E25" s="4">
        <v>378494</v>
      </c>
      <c r="F25" s="4">
        <v>381838</v>
      </c>
      <c r="G25" s="4">
        <v>3344</v>
      </c>
    </row>
    <row r="26" spans="1:7" x14ac:dyDescent="0.25">
      <c r="A26">
        <v>27</v>
      </c>
      <c r="B26" t="s">
        <v>35</v>
      </c>
      <c r="C26" s="4">
        <v>60642</v>
      </c>
      <c r="D26" s="4">
        <v>108129</v>
      </c>
      <c r="E26" s="4">
        <v>19700908.68</v>
      </c>
      <c r="F26" s="4">
        <v>19873435.68</v>
      </c>
      <c r="G26" s="4">
        <v>172527</v>
      </c>
    </row>
    <row r="27" spans="1:7" x14ac:dyDescent="0.25">
      <c r="A27">
        <v>28</v>
      </c>
      <c r="B27" t="s">
        <v>36</v>
      </c>
      <c r="C27" s="4">
        <v>481</v>
      </c>
      <c r="D27" s="4">
        <v>880</v>
      </c>
      <c r="E27" s="4">
        <v>129815</v>
      </c>
      <c r="F27" s="4">
        <v>129907</v>
      </c>
      <c r="G27" s="4">
        <v>92</v>
      </c>
    </row>
    <row r="28" spans="1:7" x14ac:dyDescent="0.25">
      <c r="A28">
        <v>29</v>
      </c>
      <c r="B28" t="s">
        <v>37</v>
      </c>
      <c r="C28">
        <v>982</v>
      </c>
      <c r="D28" s="4">
        <v>1940</v>
      </c>
      <c r="E28" s="4">
        <v>288143</v>
      </c>
      <c r="F28" s="4">
        <v>289060</v>
      </c>
      <c r="G28" s="4">
        <v>917</v>
      </c>
    </row>
    <row r="29" spans="1:7" x14ac:dyDescent="0.25">
      <c r="A29">
        <v>30</v>
      </c>
      <c r="B29" t="s">
        <v>38</v>
      </c>
      <c r="C29" s="4">
        <v>1319</v>
      </c>
      <c r="D29" s="4">
        <v>2435</v>
      </c>
      <c r="E29" s="4">
        <v>368019</v>
      </c>
      <c r="F29" s="4">
        <v>369544</v>
      </c>
      <c r="G29" s="4">
        <v>1525</v>
      </c>
    </row>
    <row r="30" spans="1:7" x14ac:dyDescent="0.25">
      <c r="A30">
        <v>31</v>
      </c>
      <c r="B30" t="s">
        <v>39</v>
      </c>
      <c r="C30" s="4">
        <v>2170</v>
      </c>
      <c r="D30" s="4">
        <v>3859</v>
      </c>
      <c r="E30" s="4">
        <v>607619</v>
      </c>
      <c r="F30" s="4">
        <v>611538</v>
      </c>
      <c r="G30" s="4">
        <v>3919</v>
      </c>
    </row>
    <row r="31" spans="1:7" x14ac:dyDescent="0.25">
      <c r="A31">
        <v>32</v>
      </c>
      <c r="B31" t="s">
        <v>40</v>
      </c>
      <c r="C31" s="4">
        <v>354</v>
      </c>
      <c r="D31" s="4">
        <v>664</v>
      </c>
      <c r="E31" s="4">
        <v>101064</v>
      </c>
      <c r="F31" s="4">
        <v>101203</v>
      </c>
      <c r="G31" s="4">
        <v>139</v>
      </c>
    </row>
    <row r="32" spans="1:7" x14ac:dyDescent="0.25">
      <c r="A32">
        <v>33</v>
      </c>
      <c r="B32" t="s">
        <v>41</v>
      </c>
      <c r="C32">
        <v>869</v>
      </c>
      <c r="D32" s="4">
        <v>1508</v>
      </c>
      <c r="E32" s="4">
        <v>251613</v>
      </c>
      <c r="F32" s="4">
        <v>254581</v>
      </c>
      <c r="G32" s="4">
        <v>2968</v>
      </c>
    </row>
    <row r="33" spans="1:7" x14ac:dyDescent="0.25">
      <c r="A33">
        <v>34</v>
      </c>
      <c r="B33" t="s">
        <v>42</v>
      </c>
      <c r="C33" s="4">
        <v>1947</v>
      </c>
      <c r="D33" s="4">
        <v>4119</v>
      </c>
      <c r="E33" s="4">
        <v>630330</v>
      </c>
      <c r="F33" s="4">
        <v>632838</v>
      </c>
      <c r="G33" s="4">
        <v>2508</v>
      </c>
    </row>
    <row r="34" spans="1:7" x14ac:dyDescent="0.25">
      <c r="A34">
        <v>35</v>
      </c>
      <c r="B34" t="s">
        <v>43</v>
      </c>
      <c r="C34" s="4">
        <v>160</v>
      </c>
      <c r="D34" s="4">
        <v>346</v>
      </c>
      <c r="E34" s="4">
        <v>48851</v>
      </c>
      <c r="F34" s="4">
        <v>48897</v>
      </c>
      <c r="G34" s="4">
        <v>46</v>
      </c>
    </row>
    <row r="35" spans="1:7" x14ac:dyDescent="0.25">
      <c r="A35">
        <v>36</v>
      </c>
      <c r="B35" t="s">
        <v>44</v>
      </c>
      <c r="C35">
        <v>724</v>
      </c>
      <c r="D35" s="4">
        <v>1204</v>
      </c>
      <c r="E35" s="4">
        <v>177799</v>
      </c>
      <c r="F35" s="4">
        <v>179961</v>
      </c>
      <c r="G35" s="4">
        <v>2162</v>
      </c>
    </row>
    <row r="36" spans="1:7" x14ac:dyDescent="0.25">
      <c r="A36">
        <v>37</v>
      </c>
      <c r="B36" t="s">
        <v>45</v>
      </c>
      <c r="C36">
        <v>266</v>
      </c>
      <c r="D36" s="4">
        <v>509</v>
      </c>
      <c r="E36" s="4">
        <v>71326</v>
      </c>
      <c r="F36" s="4">
        <v>73334</v>
      </c>
      <c r="G36" s="4">
        <v>2008</v>
      </c>
    </row>
    <row r="37" spans="1:7" x14ac:dyDescent="0.25">
      <c r="A37">
        <v>38</v>
      </c>
      <c r="B37" t="s">
        <v>46</v>
      </c>
      <c r="C37">
        <v>317</v>
      </c>
      <c r="D37">
        <v>625</v>
      </c>
      <c r="E37" s="4">
        <v>87968</v>
      </c>
      <c r="F37" s="4">
        <v>91049</v>
      </c>
      <c r="G37" s="4">
        <v>3081</v>
      </c>
    </row>
    <row r="38" spans="1:7" x14ac:dyDescent="0.25">
      <c r="A38">
        <v>39</v>
      </c>
      <c r="B38" t="s">
        <v>47</v>
      </c>
      <c r="C38">
        <v>144</v>
      </c>
      <c r="D38">
        <v>244</v>
      </c>
      <c r="E38" s="4">
        <v>34562</v>
      </c>
      <c r="F38" s="4">
        <v>34740</v>
      </c>
      <c r="G38" s="4">
        <v>178</v>
      </c>
    </row>
    <row r="39" spans="1:7" x14ac:dyDescent="0.25">
      <c r="A39">
        <v>40</v>
      </c>
      <c r="B39" t="s">
        <v>48</v>
      </c>
      <c r="C39">
        <v>649</v>
      </c>
      <c r="D39" s="4">
        <v>1247</v>
      </c>
      <c r="E39" s="4">
        <v>188860</v>
      </c>
      <c r="F39" s="4">
        <v>189687</v>
      </c>
      <c r="G39" s="4">
        <v>827</v>
      </c>
    </row>
    <row r="40" spans="1:7" x14ac:dyDescent="0.25">
      <c r="A40">
        <v>41</v>
      </c>
      <c r="B40" t="s">
        <v>49</v>
      </c>
      <c r="C40">
        <v>162</v>
      </c>
      <c r="D40" s="4">
        <v>298</v>
      </c>
      <c r="E40" s="4">
        <v>38196</v>
      </c>
      <c r="F40" s="4">
        <v>38980</v>
      </c>
      <c r="G40" s="4">
        <v>784</v>
      </c>
    </row>
    <row r="41" spans="1:7" x14ac:dyDescent="0.25">
      <c r="A41">
        <v>42</v>
      </c>
      <c r="B41" t="s">
        <v>50</v>
      </c>
      <c r="C41" s="4">
        <v>1209</v>
      </c>
      <c r="D41" s="4">
        <v>2538</v>
      </c>
      <c r="E41" s="4">
        <v>360990</v>
      </c>
      <c r="F41" s="4">
        <v>364207</v>
      </c>
      <c r="G41" s="4">
        <v>3217</v>
      </c>
    </row>
    <row r="42" spans="1:7" x14ac:dyDescent="0.25">
      <c r="A42">
        <v>43</v>
      </c>
      <c r="B42" t="s">
        <v>51</v>
      </c>
      <c r="C42" s="4">
        <v>999</v>
      </c>
      <c r="D42" s="4">
        <v>1885</v>
      </c>
      <c r="E42" s="4">
        <v>272923</v>
      </c>
      <c r="F42" s="4">
        <v>275492</v>
      </c>
      <c r="G42" s="4">
        <v>2569</v>
      </c>
    </row>
    <row r="43" spans="1:7" x14ac:dyDescent="0.25">
      <c r="A43">
        <v>44</v>
      </c>
      <c r="B43" t="s">
        <v>52</v>
      </c>
      <c r="C43" s="4">
        <v>137</v>
      </c>
      <c r="D43" s="4">
        <v>255</v>
      </c>
      <c r="E43" s="4">
        <v>44037</v>
      </c>
      <c r="F43" s="4">
        <v>44037</v>
      </c>
      <c r="G43" s="4">
        <v>0</v>
      </c>
    </row>
    <row r="44" spans="1:7" x14ac:dyDescent="0.25">
      <c r="A44">
        <v>45</v>
      </c>
      <c r="B44" t="s">
        <v>53</v>
      </c>
      <c r="C44">
        <v>321</v>
      </c>
      <c r="D44">
        <v>679</v>
      </c>
      <c r="E44" s="4">
        <v>102685</v>
      </c>
      <c r="F44" s="4">
        <v>103068</v>
      </c>
      <c r="G44" s="4">
        <v>383</v>
      </c>
    </row>
    <row r="45" spans="1:7" x14ac:dyDescent="0.25">
      <c r="A45">
        <v>46</v>
      </c>
      <c r="B45" t="s">
        <v>54</v>
      </c>
      <c r="C45">
        <v>998</v>
      </c>
      <c r="D45" s="4">
        <v>2022</v>
      </c>
      <c r="E45" s="4">
        <v>310019</v>
      </c>
      <c r="F45" s="4">
        <v>311787</v>
      </c>
      <c r="G45" s="4">
        <v>1768</v>
      </c>
    </row>
    <row r="46" spans="1:7" x14ac:dyDescent="0.25">
      <c r="A46">
        <v>47</v>
      </c>
      <c r="B46" t="s">
        <v>55</v>
      </c>
      <c r="C46" s="4">
        <v>801</v>
      </c>
      <c r="D46" s="4">
        <v>1586</v>
      </c>
      <c r="E46" s="4">
        <v>224421</v>
      </c>
      <c r="F46" s="4">
        <v>229150</v>
      </c>
      <c r="G46" s="4">
        <v>4729</v>
      </c>
    </row>
    <row r="47" spans="1:7" x14ac:dyDescent="0.25">
      <c r="A47">
        <v>48</v>
      </c>
      <c r="B47" t="s">
        <v>56</v>
      </c>
      <c r="C47" s="4">
        <v>1206</v>
      </c>
      <c r="D47" s="4">
        <v>2248</v>
      </c>
      <c r="E47" s="4">
        <v>344650</v>
      </c>
      <c r="F47" s="4">
        <v>346044</v>
      </c>
      <c r="G47" s="4">
        <v>1394</v>
      </c>
    </row>
    <row r="48" spans="1:7" x14ac:dyDescent="0.25">
      <c r="A48">
        <v>49</v>
      </c>
      <c r="B48" t="s">
        <v>57</v>
      </c>
      <c r="C48" s="4">
        <v>1255</v>
      </c>
      <c r="D48" s="4">
        <v>2284</v>
      </c>
      <c r="E48" s="4">
        <v>345453</v>
      </c>
      <c r="F48" s="4">
        <v>347587</v>
      </c>
      <c r="G48" s="4">
        <v>2134</v>
      </c>
    </row>
    <row r="49" spans="1:7" x14ac:dyDescent="0.25">
      <c r="A49">
        <v>50</v>
      </c>
      <c r="B49" t="s">
        <v>58</v>
      </c>
      <c r="C49" s="4">
        <v>1930</v>
      </c>
      <c r="D49" s="4">
        <v>4105</v>
      </c>
      <c r="E49" s="4">
        <v>593256</v>
      </c>
      <c r="F49" s="4">
        <v>595805</v>
      </c>
      <c r="G49" s="4">
        <v>2549</v>
      </c>
    </row>
    <row r="50" spans="1:7" x14ac:dyDescent="0.25">
      <c r="A50">
        <v>51</v>
      </c>
      <c r="B50" t="s">
        <v>59</v>
      </c>
      <c r="C50" s="4">
        <v>250</v>
      </c>
      <c r="D50" s="4">
        <v>510</v>
      </c>
      <c r="E50" s="4">
        <v>72112</v>
      </c>
      <c r="F50" s="4">
        <v>72553</v>
      </c>
      <c r="G50" s="4">
        <v>441</v>
      </c>
    </row>
    <row r="51" spans="1:7" x14ac:dyDescent="0.25">
      <c r="A51">
        <v>52</v>
      </c>
      <c r="B51" t="s">
        <v>60</v>
      </c>
      <c r="C51">
        <v>984</v>
      </c>
      <c r="D51" s="4">
        <v>1982</v>
      </c>
      <c r="E51" s="4">
        <v>305003</v>
      </c>
      <c r="F51" s="4">
        <v>306465</v>
      </c>
      <c r="G51" s="4">
        <v>1462</v>
      </c>
    </row>
    <row r="52" spans="1:7" x14ac:dyDescent="0.25">
      <c r="A52">
        <v>53</v>
      </c>
      <c r="B52" t="s">
        <v>61</v>
      </c>
      <c r="C52" s="4">
        <v>846</v>
      </c>
      <c r="D52" s="4">
        <v>1745</v>
      </c>
      <c r="E52" s="4">
        <v>279380</v>
      </c>
      <c r="F52" s="4">
        <v>281945</v>
      </c>
      <c r="G52" s="4">
        <v>2565</v>
      </c>
    </row>
    <row r="53" spans="1:7" x14ac:dyDescent="0.25">
      <c r="A53">
        <v>54</v>
      </c>
      <c r="B53" t="s">
        <v>62</v>
      </c>
      <c r="C53">
        <v>326</v>
      </c>
      <c r="D53" s="4">
        <v>650</v>
      </c>
      <c r="E53" s="4">
        <v>99662</v>
      </c>
      <c r="F53" s="4">
        <v>99860</v>
      </c>
      <c r="G53" s="4">
        <v>198</v>
      </c>
    </row>
    <row r="54" spans="1:7" x14ac:dyDescent="0.25">
      <c r="A54">
        <v>55</v>
      </c>
      <c r="B54" t="s">
        <v>63</v>
      </c>
      <c r="C54" s="4">
        <v>6667</v>
      </c>
      <c r="D54" s="4">
        <v>12891</v>
      </c>
      <c r="E54" s="4">
        <v>2163230</v>
      </c>
      <c r="F54" s="4">
        <v>2184791</v>
      </c>
      <c r="G54" s="4">
        <v>21561</v>
      </c>
    </row>
    <row r="55" spans="1:7" x14ac:dyDescent="0.25">
      <c r="A55">
        <v>56</v>
      </c>
      <c r="B55" t="s">
        <v>64</v>
      </c>
      <c r="C55" s="4">
        <v>2121</v>
      </c>
      <c r="D55" s="4">
        <v>4059</v>
      </c>
      <c r="E55" s="4">
        <v>601500</v>
      </c>
      <c r="F55" s="4">
        <v>603736</v>
      </c>
      <c r="G55" s="4">
        <v>2236</v>
      </c>
    </row>
    <row r="56" spans="1:7" x14ac:dyDescent="0.25">
      <c r="A56">
        <v>57</v>
      </c>
      <c r="B56" t="s">
        <v>65</v>
      </c>
      <c r="C56" s="4">
        <v>596</v>
      </c>
      <c r="D56" s="4">
        <v>1137</v>
      </c>
      <c r="E56" s="4">
        <v>173821</v>
      </c>
      <c r="F56" s="4">
        <v>174534</v>
      </c>
      <c r="G56" s="4">
        <v>713</v>
      </c>
    </row>
    <row r="57" spans="1:7" x14ac:dyDescent="0.25">
      <c r="A57">
        <v>58</v>
      </c>
      <c r="B57" t="s">
        <v>66</v>
      </c>
      <c r="C57" s="4">
        <v>1521</v>
      </c>
      <c r="D57" s="4">
        <v>2742</v>
      </c>
      <c r="E57" s="4">
        <v>421555</v>
      </c>
      <c r="F57" s="4">
        <v>423172</v>
      </c>
      <c r="G57" s="4">
        <v>1617</v>
      </c>
    </row>
    <row r="58" spans="1:7" x14ac:dyDescent="0.25">
      <c r="A58">
        <v>59</v>
      </c>
      <c r="B58" t="s">
        <v>67</v>
      </c>
      <c r="C58" s="4">
        <v>312</v>
      </c>
      <c r="D58" s="4">
        <v>652</v>
      </c>
      <c r="E58" s="4">
        <v>98537</v>
      </c>
      <c r="F58" s="4">
        <v>99714</v>
      </c>
      <c r="G58" s="4">
        <v>1177</v>
      </c>
    </row>
    <row r="59" spans="1:7" x14ac:dyDescent="0.25">
      <c r="A59">
        <v>60</v>
      </c>
      <c r="B59" t="s">
        <v>68</v>
      </c>
      <c r="C59" s="4">
        <v>1702</v>
      </c>
      <c r="D59" s="4">
        <v>3430</v>
      </c>
      <c r="E59" s="4">
        <v>565974</v>
      </c>
      <c r="F59" s="4">
        <v>567713</v>
      </c>
      <c r="G59" s="4">
        <v>1739</v>
      </c>
    </row>
    <row r="60" spans="1:7" x14ac:dyDescent="0.25">
      <c r="A60">
        <v>61</v>
      </c>
      <c r="B60" s="21" t="s">
        <v>112</v>
      </c>
      <c r="C60" s="4">
        <v>575</v>
      </c>
      <c r="D60" s="4">
        <v>1081</v>
      </c>
      <c r="E60" s="4">
        <v>166063</v>
      </c>
      <c r="F60" s="4">
        <v>167338</v>
      </c>
      <c r="G60" s="4">
        <v>1275</v>
      </c>
    </row>
    <row r="61" spans="1:7" x14ac:dyDescent="0.25">
      <c r="A61">
        <v>62</v>
      </c>
      <c r="B61" t="s">
        <v>70</v>
      </c>
      <c r="C61" s="4">
        <v>35859</v>
      </c>
      <c r="D61" s="4">
        <v>68416</v>
      </c>
      <c r="E61" s="4">
        <v>11973983.68</v>
      </c>
      <c r="F61" s="4">
        <v>12133623.68</v>
      </c>
      <c r="G61" s="4">
        <v>159640</v>
      </c>
    </row>
    <row r="62" spans="1:7" x14ac:dyDescent="0.25">
      <c r="A62">
        <v>63</v>
      </c>
      <c r="B62" t="s">
        <v>71</v>
      </c>
      <c r="C62" s="4">
        <v>160</v>
      </c>
      <c r="D62" s="4">
        <v>338</v>
      </c>
      <c r="E62" s="4">
        <v>51224</v>
      </c>
      <c r="F62" s="4">
        <v>51247</v>
      </c>
      <c r="G62" s="4">
        <v>23</v>
      </c>
    </row>
    <row r="63" spans="1:7" x14ac:dyDescent="0.25">
      <c r="A63">
        <v>64</v>
      </c>
      <c r="B63" t="s">
        <v>72</v>
      </c>
      <c r="C63">
        <v>520</v>
      </c>
      <c r="D63" s="4">
        <v>1107</v>
      </c>
      <c r="E63" s="4">
        <v>164114</v>
      </c>
      <c r="F63" s="4">
        <v>164519</v>
      </c>
      <c r="G63" s="4">
        <v>405</v>
      </c>
    </row>
    <row r="64" spans="1:7" x14ac:dyDescent="0.25">
      <c r="A64">
        <v>65</v>
      </c>
      <c r="B64" t="s">
        <v>73</v>
      </c>
      <c r="C64">
        <v>591</v>
      </c>
      <c r="D64" s="4">
        <v>1174</v>
      </c>
      <c r="E64" s="4">
        <v>180957</v>
      </c>
      <c r="F64" s="4">
        <v>182432</v>
      </c>
      <c r="G64" s="4">
        <v>1475</v>
      </c>
    </row>
    <row r="65" spans="1:7" x14ac:dyDescent="0.25">
      <c r="A65">
        <v>66</v>
      </c>
      <c r="B65" t="s">
        <v>74</v>
      </c>
      <c r="C65" s="4">
        <v>1965</v>
      </c>
      <c r="D65" s="4">
        <v>4155</v>
      </c>
      <c r="E65" s="4">
        <v>667069</v>
      </c>
      <c r="F65" s="4">
        <v>675075</v>
      </c>
      <c r="G65" s="4">
        <v>8006</v>
      </c>
    </row>
    <row r="66" spans="1:7" x14ac:dyDescent="0.25">
      <c r="A66">
        <v>67</v>
      </c>
      <c r="B66" t="s">
        <v>75</v>
      </c>
      <c r="C66" s="4">
        <v>324</v>
      </c>
      <c r="D66" s="4">
        <v>686</v>
      </c>
      <c r="E66" s="4">
        <v>99740</v>
      </c>
      <c r="F66" s="4">
        <v>99824</v>
      </c>
      <c r="G66" s="4">
        <v>84</v>
      </c>
    </row>
    <row r="67" spans="1:7" x14ac:dyDescent="0.25">
      <c r="A67">
        <v>68</v>
      </c>
      <c r="B67" t="s">
        <v>76</v>
      </c>
      <c r="C67">
        <v>497</v>
      </c>
      <c r="D67" s="4">
        <v>1057</v>
      </c>
      <c r="E67" s="4">
        <v>156215</v>
      </c>
      <c r="F67" s="4">
        <v>157429</v>
      </c>
      <c r="G67" s="4">
        <v>1214</v>
      </c>
    </row>
    <row r="68" spans="1:7" x14ac:dyDescent="0.25">
      <c r="A68">
        <v>69</v>
      </c>
      <c r="B68" t="s">
        <v>77</v>
      </c>
      <c r="C68" s="4">
        <v>11662</v>
      </c>
      <c r="D68" s="4">
        <v>18844</v>
      </c>
      <c r="E68" s="4">
        <v>3144972</v>
      </c>
      <c r="F68" s="4">
        <v>3164007</v>
      </c>
      <c r="G68" s="4">
        <v>19035</v>
      </c>
    </row>
    <row r="69" spans="1:7" x14ac:dyDescent="0.25">
      <c r="A69">
        <v>70</v>
      </c>
      <c r="B69" t="s">
        <v>78</v>
      </c>
      <c r="C69" s="4">
        <v>2887</v>
      </c>
      <c r="D69" s="4">
        <v>6235</v>
      </c>
      <c r="E69" s="4">
        <v>987946.05</v>
      </c>
      <c r="F69" s="4">
        <v>991892.05</v>
      </c>
      <c r="G69" s="4">
        <v>3946</v>
      </c>
    </row>
    <row r="70" spans="1:7" x14ac:dyDescent="0.25">
      <c r="A70">
        <v>71</v>
      </c>
      <c r="B70" t="s">
        <v>79</v>
      </c>
      <c r="C70" s="4">
        <v>2580</v>
      </c>
      <c r="D70" s="4">
        <v>6190</v>
      </c>
      <c r="E70" s="4">
        <v>983073</v>
      </c>
      <c r="F70" s="4">
        <v>989137</v>
      </c>
      <c r="G70" s="4">
        <v>6064</v>
      </c>
    </row>
    <row r="71" spans="1:7" x14ac:dyDescent="0.25">
      <c r="A71">
        <v>72</v>
      </c>
      <c r="B71" t="s">
        <v>80</v>
      </c>
      <c r="C71" s="4">
        <v>440</v>
      </c>
      <c r="D71" s="4">
        <v>841</v>
      </c>
      <c r="E71" s="4">
        <v>124402</v>
      </c>
      <c r="F71" s="4">
        <v>125065</v>
      </c>
      <c r="G71" s="4">
        <v>663</v>
      </c>
    </row>
    <row r="72" spans="1:7" x14ac:dyDescent="0.25">
      <c r="A72">
        <v>73</v>
      </c>
      <c r="B72" t="s">
        <v>81</v>
      </c>
      <c r="C72" s="4">
        <v>6071</v>
      </c>
      <c r="D72" s="4">
        <v>13768</v>
      </c>
      <c r="E72" s="4">
        <v>2191759</v>
      </c>
      <c r="F72" s="4">
        <v>2213804</v>
      </c>
      <c r="G72" s="4">
        <v>22045</v>
      </c>
    </row>
    <row r="73" spans="1:7" x14ac:dyDescent="0.25">
      <c r="A73">
        <v>74</v>
      </c>
      <c r="B73" t="s">
        <v>113</v>
      </c>
      <c r="C73" s="4">
        <v>2889</v>
      </c>
      <c r="D73" s="4">
        <v>5740</v>
      </c>
      <c r="E73" s="4">
        <v>880790</v>
      </c>
      <c r="F73" s="4">
        <v>884393</v>
      </c>
      <c r="G73" s="4">
        <v>3603</v>
      </c>
    </row>
    <row r="74" spans="1:7" x14ac:dyDescent="0.25">
      <c r="A74">
        <v>75</v>
      </c>
      <c r="B74" t="s">
        <v>83</v>
      </c>
      <c r="C74" s="4">
        <v>313</v>
      </c>
      <c r="D74" s="4">
        <v>592</v>
      </c>
      <c r="E74" s="4">
        <v>89315</v>
      </c>
      <c r="F74" s="4">
        <v>89604</v>
      </c>
      <c r="G74" s="4">
        <v>289</v>
      </c>
    </row>
    <row r="75" spans="1:7" x14ac:dyDescent="0.25">
      <c r="A75">
        <v>76</v>
      </c>
      <c r="B75" t="s">
        <v>84</v>
      </c>
      <c r="C75">
        <v>434</v>
      </c>
      <c r="D75">
        <v>846</v>
      </c>
      <c r="E75" s="4">
        <v>117384</v>
      </c>
      <c r="F75" s="4">
        <v>126019</v>
      </c>
      <c r="G75" s="4">
        <v>8635</v>
      </c>
    </row>
    <row r="76" spans="1:7" x14ac:dyDescent="0.25">
      <c r="A76">
        <v>77</v>
      </c>
      <c r="B76" t="s">
        <v>85</v>
      </c>
      <c r="C76">
        <v>924</v>
      </c>
      <c r="D76" s="4">
        <v>1774</v>
      </c>
      <c r="E76" s="4">
        <v>245440</v>
      </c>
      <c r="F76" s="4">
        <v>247640</v>
      </c>
      <c r="G76" s="4">
        <v>2200</v>
      </c>
    </row>
    <row r="77" spans="1:7" x14ac:dyDescent="0.25">
      <c r="A77">
        <v>78</v>
      </c>
      <c r="B77" t="s">
        <v>86</v>
      </c>
      <c r="C77">
        <v>211</v>
      </c>
      <c r="D77" s="4">
        <v>440</v>
      </c>
      <c r="E77" s="4">
        <v>64177</v>
      </c>
      <c r="F77" s="4">
        <v>64190</v>
      </c>
      <c r="G77" s="4">
        <v>13</v>
      </c>
    </row>
    <row r="78" spans="1:7" x14ac:dyDescent="0.25">
      <c r="A78">
        <v>79</v>
      </c>
      <c r="B78" t="s">
        <v>87</v>
      </c>
      <c r="C78">
        <v>602</v>
      </c>
      <c r="D78" s="4">
        <v>1105</v>
      </c>
      <c r="E78" s="4">
        <v>163587</v>
      </c>
      <c r="F78" s="4">
        <v>164823</v>
      </c>
      <c r="G78" s="4">
        <v>1236</v>
      </c>
    </row>
    <row r="79" spans="1:7" x14ac:dyDescent="0.25">
      <c r="A79">
        <v>80</v>
      </c>
      <c r="B79" t="s">
        <v>88</v>
      </c>
      <c r="C79">
        <v>787</v>
      </c>
      <c r="D79" s="4">
        <v>1491</v>
      </c>
      <c r="E79" s="4">
        <v>214774</v>
      </c>
      <c r="F79" s="4">
        <v>218827</v>
      </c>
      <c r="G79" s="4">
        <v>4053</v>
      </c>
    </row>
    <row r="80" spans="1:7" x14ac:dyDescent="0.25">
      <c r="A80">
        <v>82</v>
      </c>
      <c r="B80" t="s">
        <v>89</v>
      </c>
      <c r="C80" s="4">
        <v>5606</v>
      </c>
      <c r="D80" s="4">
        <v>11035</v>
      </c>
      <c r="E80" s="4">
        <v>1786640.93</v>
      </c>
      <c r="F80" s="4">
        <v>1801912.93</v>
      </c>
      <c r="G80" s="4">
        <v>15272</v>
      </c>
    </row>
    <row r="81" spans="1:7" x14ac:dyDescent="0.25">
      <c r="A81">
        <v>83</v>
      </c>
      <c r="B81" t="s">
        <v>90</v>
      </c>
      <c r="C81" s="4">
        <v>341</v>
      </c>
      <c r="D81" s="4">
        <v>745</v>
      </c>
      <c r="E81" s="4">
        <v>111425</v>
      </c>
      <c r="F81" s="4">
        <v>111777</v>
      </c>
      <c r="G81" s="4">
        <v>352</v>
      </c>
    </row>
    <row r="82" spans="1:7" x14ac:dyDescent="0.25">
      <c r="A82">
        <v>84</v>
      </c>
      <c r="B82" t="s">
        <v>91</v>
      </c>
      <c r="C82">
        <v>338</v>
      </c>
      <c r="D82">
        <v>638</v>
      </c>
      <c r="E82" s="4">
        <v>100243</v>
      </c>
      <c r="F82" s="4">
        <v>107621</v>
      </c>
      <c r="G82" s="4">
        <v>7378</v>
      </c>
    </row>
    <row r="83" spans="1:7" x14ac:dyDescent="0.25">
      <c r="A83">
        <v>85</v>
      </c>
      <c r="B83" t="s">
        <v>92</v>
      </c>
      <c r="C83" s="4">
        <v>1750</v>
      </c>
      <c r="D83" s="4">
        <v>3061</v>
      </c>
      <c r="E83" s="4">
        <v>471460</v>
      </c>
      <c r="F83" s="4">
        <v>475111</v>
      </c>
      <c r="G83" s="4">
        <v>3651</v>
      </c>
    </row>
    <row r="84" spans="1:7" x14ac:dyDescent="0.25">
      <c r="A84">
        <v>86</v>
      </c>
      <c r="B84" t="s">
        <v>93</v>
      </c>
      <c r="C84" s="4">
        <v>2955</v>
      </c>
      <c r="D84" s="4">
        <v>6110</v>
      </c>
      <c r="E84" s="4">
        <v>951870</v>
      </c>
      <c r="F84" s="4">
        <v>961365</v>
      </c>
      <c r="G84" s="4">
        <v>9495</v>
      </c>
    </row>
    <row r="85" spans="1:7" x14ac:dyDescent="0.25">
      <c r="A85">
        <v>87</v>
      </c>
      <c r="B85" t="s">
        <v>94</v>
      </c>
      <c r="C85" s="4">
        <v>342</v>
      </c>
      <c r="D85" s="4">
        <v>621</v>
      </c>
      <c r="E85" s="4">
        <v>89040</v>
      </c>
      <c r="F85" s="4">
        <v>89155</v>
      </c>
      <c r="G85" s="4">
        <v>115</v>
      </c>
    </row>
    <row r="86" spans="1:7" x14ac:dyDescent="0.25">
      <c r="A86">
        <v>88</v>
      </c>
      <c r="B86" t="s">
        <v>95</v>
      </c>
      <c r="C86">
        <v>32</v>
      </c>
      <c r="D86">
        <v>112</v>
      </c>
      <c r="E86" s="4">
        <v>17143</v>
      </c>
      <c r="F86" s="4">
        <v>17166</v>
      </c>
      <c r="G86" s="4">
        <v>23</v>
      </c>
    </row>
    <row r="87" spans="1:7" x14ac:dyDescent="0.25">
      <c r="A87">
        <v>92</v>
      </c>
      <c r="B87" t="s">
        <v>96</v>
      </c>
      <c r="C87" s="4">
        <v>1208</v>
      </c>
      <c r="D87" s="4">
        <v>2324</v>
      </c>
      <c r="E87" s="4">
        <v>449334</v>
      </c>
      <c r="F87" s="4">
        <v>450007</v>
      </c>
      <c r="G87" s="4">
        <v>673</v>
      </c>
    </row>
    <row r="88" spans="1:7" x14ac:dyDescent="0.25">
      <c r="A88">
        <v>94</v>
      </c>
      <c r="B88" t="s">
        <v>97</v>
      </c>
      <c r="C88" s="4">
        <v>1657</v>
      </c>
      <c r="D88" s="4">
        <v>3425</v>
      </c>
      <c r="E88" s="4">
        <v>718068</v>
      </c>
      <c r="F88" s="4">
        <v>719906</v>
      </c>
      <c r="G88" s="4">
        <v>1838</v>
      </c>
    </row>
    <row r="89" spans="1:7" x14ac:dyDescent="0.25">
      <c r="A89" t="s">
        <v>114</v>
      </c>
      <c r="B89" s="21" t="s">
        <v>98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</row>
    <row r="90" spans="1:7" x14ac:dyDescent="0.25">
      <c r="B90" s="1" t="s">
        <v>115</v>
      </c>
      <c r="C90" s="4">
        <f>SUM(C2:C89)</f>
        <v>231458</v>
      </c>
      <c r="D90" s="4">
        <f>SUM(D2:D89)</f>
        <v>440227</v>
      </c>
      <c r="E90" s="27">
        <f>SUM(E2:E89)</f>
        <v>73729259.159999996</v>
      </c>
      <c r="F90" s="27">
        <f>SUM(F2:F89)</f>
        <v>74423591.159999996</v>
      </c>
      <c r="G90" s="27">
        <f>SUM(G2:G89)</f>
        <v>694332</v>
      </c>
    </row>
    <row r="91" spans="1:7" x14ac:dyDescent="0.25">
      <c r="E91"/>
    </row>
    <row r="92" spans="1:7" x14ac:dyDescent="0.25">
      <c r="E92"/>
    </row>
  </sheetData>
  <phoneticPr fontId="0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1D8F4-77DE-4E6E-97EC-4A8D0F07A9F4}">
  <dimension ref="A1:G92"/>
  <sheetViews>
    <sheetView workbookViewId="0">
      <pane ySplit="1" topLeftCell="A2" activePane="bottomLeft" state="frozen"/>
      <selection pane="bottomLeft"/>
    </sheetView>
  </sheetViews>
  <sheetFormatPr defaultRowHeight="12.5" x14ac:dyDescent="0.25"/>
  <cols>
    <col min="1" max="1" width="7.54296875" customWidth="1"/>
    <col min="2" max="2" width="27.54296875" customWidth="1"/>
    <col min="3" max="3" width="14.54296875" customWidth="1"/>
    <col min="4" max="4" width="16.26953125" customWidth="1"/>
    <col min="5" max="5" width="18.1796875" style="2" customWidth="1"/>
    <col min="6" max="6" width="16.1796875" style="2" customWidth="1"/>
    <col min="7" max="7" width="14.26953125" style="2" customWidth="1"/>
  </cols>
  <sheetData>
    <row r="1" spans="1:7" s="29" customFormat="1" ht="52" x14ac:dyDescent="0.3">
      <c r="A1" s="33" t="s">
        <v>2</v>
      </c>
      <c r="B1" s="30" t="s">
        <v>3</v>
      </c>
      <c r="C1" s="30" t="s">
        <v>110</v>
      </c>
      <c r="D1" s="30" t="s">
        <v>111</v>
      </c>
      <c r="E1" s="31" t="s">
        <v>6</v>
      </c>
      <c r="F1" s="31" t="s">
        <v>107</v>
      </c>
      <c r="G1" s="31" t="s">
        <v>108</v>
      </c>
    </row>
    <row r="2" spans="1:7" x14ac:dyDescent="0.25">
      <c r="A2">
        <v>1</v>
      </c>
      <c r="B2" t="s">
        <v>11</v>
      </c>
      <c r="C2">
        <v>699</v>
      </c>
      <c r="D2" s="4">
        <v>1241</v>
      </c>
      <c r="E2" s="4">
        <v>186592</v>
      </c>
      <c r="F2" s="4">
        <v>189731</v>
      </c>
      <c r="G2" s="4">
        <v>3139</v>
      </c>
    </row>
    <row r="3" spans="1:7" x14ac:dyDescent="0.25">
      <c r="A3">
        <v>2</v>
      </c>
      <c r="B3" t="s">
        <v>12</v>
      </c>
      <c r="C3" s="4">
        <v>11073</v>
      </c>
      <c r="D3" s="4">
        <v>22522</v>
      </c>
      <c r="E3" s="4">
        <v>3626733.38</v>
      </c>
      <c r="F3" s="4">
        <v>3653665.38</v>
      </c>
      <c r="G3" s="4">
        <v>26932</v>
      </c>
    </row>
    <row r="4" spans="1:7" x14ac:dyDescent="0.25">
      <c r="A4">
        <v>3</v>
      </c>
      <c r="B4" t="s">
        <v>13</v>
      </c>
      <c r="C4" s="4">
        <v>1202</v>
      </c>
      <c r="D4" s="4">
        <v>2214</v>
      </c>
      <c r="E4" s="4">
        <v>335224</v>
      </c>
      <c r="F4" s="4">
        <v>337243</v>
      </c>
      <c r="G4" s="4">
        <v>2019</v>
      </c>
    </row>
    <row r="5" spans="1:7" x14ac:dyDescent="0.25">
      <c r="A5">
        <v>4</v>
      </c>
      <c r="B5" t="s">
        <v>14</v>
      </c>
      <c r="C5" s="4">
        <v>2164</v>
      </c>
      <c r="D5" s="4">
        <v>3872</v>
      </c>
      <c r="E5" s="4">
        <v>641245</v>
      </c>
      <c r="F5" s="4">
        <v>649508</v>
      </c>
      <c r="G5" s="4">
        <v>8263</v>
      </c>
    </row>
    <row r="6" spans="1:7" x14ac:dyDescent="0.25">
      <c r="A6">
        <v>5</v>
      </c>
      <c r="B6" t="s">
        <v>15</v>
      </c>
      <c r="C6" s="4">
        <v>2071</v>
      </c>
      <c r="D6" s="4">
        <v>3857</v>
      </c>
      <c r="E6" s="4">
        <v>623327</v>
      </c>
      <c r="F6" s="4">
        <v>627778</v>
      </c>
      <c r="G6" s="4">
        <v>4451</v>
      </c>
    </row>
    <row r="7" spans="1:7" x14ac:dyDescent="0.25">
      <c r="A7">
        <v>6</v>
      </c>
      <c r="B7" t="s">
        <v>16</v>
      </c>
      <c r="C7">
        <v>228</v>
      </c>
      <c r="D7">
        <v>462</v>
      </c>
      <c r="E7" s="4">
        <v>67694</v>
      </c>
      <c r="F7" s="4">
        <v>67717</v>
      </c>
      <c r="G7" s="4">
        <v>23</v>
      </c>
    </row>
    <row r="8" spans="1:7" x14ac:dyDescent="0.25">
      <c r="A8">
        <v>7</v>
      </c>
      <c r="B8" t="s">
        <v>17</v>
      </c>
      <c r="C8" s="4">
        <v>2880</v>
      </c>
      <c r="D8" s="4">
        <v>5336</v>
      </c>
      <c r="E8" s="4">
        <v>886566</v>
      </c>
      <c r="F8" s="4">
        <v>892429</v>
      </c>
      <c r="G8" s="4">
        <v>5863</v>
      </c>
    </row>
    <row r="9" spans="1:7" x14ac:dyDescent="0.25">
      <c r="A9">
        <v>8</v>
      </c>
      <c r="B9" t="s">
        <v>18</v>
      </c>
      <c r="C9">
        <v>772</v>
      </c>
      <c r="D9" s="4">
        <v>1539</v>
      </c>
      <c r="E9" s="4">
        <v>212783</v>
      </c>
      <c r="F9" s="4">
        <v>215960</v>
      </c>
      <c r="G9" s="4">
        <v>3177</v>
      </c>
    </row>
    <row r="10" spans="1:7" x14ac:dyDescent="0.25">
      <c r="A10">
        <v>9</v>
      </c>
      <c r="B10" t="s">
        <v>19</v>
      </c>
      <c r="C10" s="4">
        <v>1313</v>
      </c>
      <c r="D10" s="4">
        <v>2227</v>
      </c>
      <c r="E10" s="4">
        <v>362613</v>
      </c>
      <c r="F10" s="4">
        <v>363649</v>
      </c>
      <c r="G10" s="4">
        <v>1036</v>
      </c>
    </row>
    <row r="11" spans="1:7" x14ac:dyDescent="0.25">
      <c r="A11">
        <v>10</v>
      </c>
      <c r="B11" t="s">
        <v>20</v>
      </c>
      <c r="C11" s="4">
        <v>1737</v>
      </c>
      <c r="D11" s="4">
        <v>3470</v>
      </c>
      <c r="E11" s="4">
        <v>566899</v>
      </c>
      <c r="F11" s="4">
        <v>569366</v>
      </c>
      <c r="G11" s="4">
        <v>2467</v>
      </c>
    </row>
    <row r="12" spans="1:7" x14ac:dyDescent="0.25">
      <c r="A12">
        <v>11</v>
      </c>
      <c r="B12" t="s">
        <v>21</v>
      </c>
      <c r="C12" s="4">
        <v>2134</v>
      </c>
      <c r="D12" s="4">
        <v>4133</v>
      </c>
      <c r="E12" s="4">
        <v>730627</v>
      </c>
      <c r="F12" s="4">
        <v>734410</v>
      </c>
      <c r="G12" s="4">
        <v>3783</v>
      </c>
    </row>
    <row r="13" spans="1:7" x14ac:dyDescent="0.25">
      <c r="A13">
        <v>12</v>
      </c>
      <c r="B13" t="s">
        <v>22</v>
      </c>
      <c r="C13">
        <v>532</v>
      </c>
      <c r="D13" s="4">
        <v>1125</v>
      </c>
      <c r="E13" s="4">
        <v>170875</v>
      </c>
      <c r="F13" s="4">
        <v>172283</v>
      </c>
      <c r="G13" s="4">
        <v>1408</v>
      </c>
    </row>
    <row r="14" spans="1:7" x14ac:dyDescent="0.25">
      <c r="A14">
        <v>13</v>
      </c>
      <c r="B14" t="s">
        <v>23</v>
      </c>
      <c r="C14" s="4">
        <v>1367</v>
      </c>
      <c r="D14" s="4">
        <v>2530</v>
      </c>
      <c r="E14" s="4">
        <v>386705</v>
      </c>
      <c r="F14" s="4">
        <v>391768</v>
      </c>
      <c r="G14" s="4">
        <v>5063</v>
      </c>
    </row>
    <row r="15" spans="1:7" x14ac:dyDescent="0.25">
      <c r="A15">
        <v>14</v>
      </c>
      <c r="B15" t="s">
        <v>24</v>
      </c>
      <c r="C15" s="4">
        <v>3679</v>
      </c>
      <c r="D15" s="4">
        <v>7724</v>
      </c>
      <c r="E15" s="4">
        <v>1304584</v>
      </c>
      <c r="F15" s="4">
        <v>1313395</v>
      </c>
      <c r="G15" s="4">
        <v>8811</v>
      </c>
    </row>
    <row r="16" spans="1:7" x14ac:dyDescent="0.25">
      <c r="A16">
        <v>15</v>
      </c>
      <c r="B16" t="s">
        <v>25</v>
      </c>
      <c r="C16">
        <v>350</v>
      </c>
      <c r="D16">
        <v>635</v>
      </c>
      <c r="E16" s="4">
        <v>97132</v>
      </c>
      <c r="F16" s="4">
        <v>97761</v>
      </c>
      <c r="G16" s="4">
        <v>629</v>
      </c>
    </row>
    <row r="17" spans="1:7" x14ac:dyDescent="0.25">
      <c r="A17">
        <v>16</v>
      </c>
      <c r="B17" t="s">
        <v>26</v>
      </c>
      <c r="C17">
        <v>147</v>
      </c>
      <c r="D17">
        <v>250</v>
      </c>
      <c r="E17" s="4">
        <v>33649</v>
      </c>
      <c r="F17" s="4">
        <v>33695</v>
      </c>
      <c r="G17" s="4">
        <v>46</v>
      </c>
    </row>
    <row r="18" spans="1:7" x14ac:dyDescent="0.25">
      <c r="A18">
        <v>17</v>
      </c>
      <c r="B18" t="s">
        <v>27</v>
      </c>
      <c r="C18">
        <v>579</v>
      </c>
      <c r="D18" s="4">
        <v>1201</v>
      </c>
      <c r="E18" s="4">
        <v>173548</v>
      </c>
      <c r="F18" s="4">
        <v>177797</v>
      </c>
      <c r="G18" s="4">
        <v>4249</v>
      </c>
    </row>
    <row r="19" spans="1:7" x14ac:dyDescent="0.25">
      <c r="A19">
        <v>18</v>
      </c>
      <c r="B19" t="s">
        <v>28</v>
      </c>
      <c r="C19" s="4">
        <v>2371</v>
      </c>
      <c r="D19" s="4">
        <v>4274</v>
      </c>
      <c r="E19" s="4">
        <v>620215</v>
      </c>
      <c r="F19" s="4">
        <v>626478</v>
      </c>
      <c r="G19" s="4">
        <v>6263</v>
      </c>
    </row>
    <row r="20" spans="1:7" x14ac:dyDescent="0.25">
      <c r="A20">
        <v>19</v>
      </c>
      <c r="B20" t="s">
        <v>29</v>
      </c>
      <c r="C20" s="4">
        <v>10867</v>
      </c>
      <c r="D20" s="4">
        <v>21778</v>
      </c>
      <c r="E20" s="4">
        <v>3728972.99</v>
      </c>
      <c r="F20" s="4">
        <v>3786380.99</v>
      </c>
      <c r="G20" s="4">
        <v>57408</v>
      </c>
    </row>
    <row r="21" spans="1:7" x14ac:dyDescent="0.25">
      <c r="A21">
        <v>21</v>
      </c>
      <c r="B21" t="s">
        <v>30</v>
      </c>
      <c r="C21" s="4">
        <v>1268</v>
      </c>
      <c r="D21" s="4">
        <v>2372</v>
      </c>
      <c r="E21" s="4">
        <v>356359</v>
      </c>
      <c r="F21" s="4">
        <v>360940</v>
      </c>
      <c r="G21" s="4">
        <v>4581</v>
      </c>
    </row>
    <row r="22" spans="1:7" x14ac:dyDescent="0.25">
      <c r="A22">
        <v>22</v>
      </c>
      <c r="B22" t="s">
        <v>31</v>
      </c>
      <c r="C22">
        <v>705</v>
      </c>
      <c r="D22" s="4">
        <v>1444</v>
      </c>
      <c r="E22" s="4">
        <v>224542</v>
      </c>
      <c r="F22" s="4">
        <v>224976</v>
      </c>
      <c r="G22" s="4">
        <v>434</v>
      </c>
    </row>
    <row r="23" spans="1:7" x14ac:dyDescent="0.25">
      <c r="A23">
        <v>23</v>
      </c>
      <c r="B23" t="s">
        <v>32</v>
      </c>
      <c r="C23">
        <v>594</v>
      </c>
      <c r="D23" s="4">
        <v>1156</v>
      </c>
      <c r="E23" s="4">
        <v>161504</v>
      </c>
      <c r="F23" s="4">
        <v>161600</v>
      </c>
      <c r="G23" s="4">
        <v>96</v>
      </c>
    </row>
    <row r="24" spans="1:7" x14ac:dyDescent="0.25">
      <c r="A24">
        <v>24</v>
      </c>
      <c r="B24" t="s">
        <v>33</v>
      </c>
      <c r="C24" s="4">
        <v>1726</v>
      </c>
      <c r="D24" s="4">
        <v>3427</v>
      </c>
      <c r="E24" s="4">
        <v>511301</v>
      </c>
      <c r="F24" s="4">
        <v>512995</v>
      </c>
      <c r="G24" s="4">
        <v>1694</v>
      </c>
    </row>
    <row r="25" spans="1:7" x14ac:dyDescent="0.25">
      <c r="A25">
        <v>25</v>
      </c>
      <c r="B25" t="s">
        <v>34</v>
      </c>
      <c r="C25" s="4">
        <v>1361</v>
      </c>
      <c r="D25" s="4">
        <v>2424</v>
      </c>
      <c r="E25" s="4">
        <v>373562.89</v>
      </c>
      <c r="F25" s="4">
        <v>375857.89</v>
      </c>
      <c r="G25" s="4">
        <v>2295</v>
      </c>
    </row>
    <row r="26" spans="1:7" x14ac:dyDescent="0.25">
      <c r="A26">
        <v>27</v>
      </c>
      <c r="B26" t="s">
        <v>35</v>
      </c>
      <c r="C26" s="4">
        <v>61326</v>
      </c>
      <c r="D26" s="4">
        <v>108969</v>
      </c>
      <c r="E26" s="4">
        <v>20197735.260000002</v>
      </c>
      <c r="F26" s="4">
        <v>20367524.260000002</v>
      </c>
      <c r="G26" s="4">
        <v>169789</v>
      </c>
    </row>
    <row r="27" spans="1:7" x14ac:dyDescent="0.25">
      <c r="A27">
        <v>28</v>
      </c>
      <c r="B27" t="s">
        <v>36</v>
      </c>
      <c r="C27" s="4">
        <v>476</v>
      </c>
      <c r="D27" s="4">
        <v>878</v>
      </c>
      <c r="E27" s="4">
        <v>128844</v>
      </c>
      <c r="F27" s="4">
        <v>128982</v>
      </c>
      <c r="G27" s="4">
        <v>138</v>
      </c>
    </row>
    <row r="28" spans="1:7" x14ac:dyDescent="0.25">
      <c r="A28">
        <v>29</v>
      </c>
      <c r="B28" t="s">
        <v>37</v>
      </c>
      <c r="C28" s="4">
        <v>994</v>
      </c>
      <c r="D28" s="4">
        <v>1974</v>
      </c>
      <c r="E28" s="4">
        <v>283649</v>
      </c>
      <c r="F28" s="4">
        <v>285645</v>
      </c>
      <c r="G28" s="4">
        <v>1996</v>
      </c>
    </row>
    <row r="29" spans="1:7" x14ac:dyDescent="0.25">
      <c r="A29">
        <v>30</v>
      </c>
      <c r="B29" t="s">
        <v>38</v>
      </c>
      <c r="C29" s="4">
        <v>1280</v>
      </c>
      <c r="D29" s="4">
        <v>2354</v>
      </c>
      <c r="E29" s="4">
        <v>355730</v>
      </c>
      <c r="F29" s="4">
        <v>357324</v>
      </c>
      <c r="G29" s="4">
        <v>1594</v>
      </c>
    </row>
    <row r="30" spans="1:7" x14ac:dyDescent="0.25">
      <c r="A30">
        <v>31</v>
      </c>
      <c r="B30" t="s">
        <v>39</v>
      </c>
      <c r="C30" s="4">
        <v>2181</v>
      </c>
      <c r="D30" s="4">
        <v>3856</v>
      </c>
      <c r="E30" s="4">
        <v>616954</v>
      </c>
      <c r="F30" s="4">
        <v>619855</v>
      </c>
      <c r="G30" s="4">
        <v>2901</v>
      </c>
    </row>
    <row r="31" spans="1:7" x14ac:dyDescent="0.25">
      <c r="A31">
        <v>32</v>
      </c>
      <c r="B31" t="s">
        <v>40</v>
      </c>
      <c r="C31" s="4">
        <v>342</v>
      </c>
      <c r="D31" s="4">
        <v>651</v>
      </c>
      <c r="E31" s="4">
        <v>98289</v>
      </c>
      <c r="F31" s="4">
        <v>98312</v>
      </c>
      <c r="G31" s="4">
        <v>23</v>
      </c>
    </row>
    <row r="32" spans="1:7" x14ac:dyDescent="0.25">
      <c r="A32">
        <v>33</v>
      </c>
      <c r="B32" t="s">
        <v>41</v>
      </c>
      <c r="C32">
        <v>861</v>
      </c>
      <c r="D32" s="4">
        <v>1492</v>
      </c>
      <c r="E32" s="4">
        <v>240905</v>
      </c>
      <c r="F32" s="4">
        <v>242595</v>
      </c>
      <c r="G32" s="4">
        <v>1690</v>
      </c>
    </row>
    <row r="33" spans="1:7" x14ac:dyDescent="0.25">
      <c r="A33">
        <v>34</v>
      </c>
      <c r="B33" t="s">
        <v>42</v>
      </c>
      <c r="C33" s="4">
        <v>1946</v>
      </c>
      <c r="D33" s="4">
        <v>4128</v>
      </c>
      <c r="E33" s="4">
        <v>638852</v>
      </c>
      <c r="F33" s="4">
        <v>641477</v>
      </c>
      <c r="G33" s="4">
        <v>2625</v>
      </c>
    </row>
    <row r="34" spans="1:7" x14ac:dyDescent="0.25">
      <c r="A34">
        <v>35</v>
      </c>
      <c r="B34" t="s">
        <v>43</v>
      </c>
      <c r="C34" s="4">
        <v>162</v>
      </c>
      <c r="D34" s="4">
        <v>357</v>
      </c>
      <c r="E34" s="4">
        <v>49433</v>
      </c>
      <c r="F34" s="4">
        <v>49433</v>
      </c>
      <c r="G34" s="4">
        <v>0</v>
      </c>
    </row>
    <row r="35" spans="1:7" x14ac:dyDescent="0.25">
      <c r="A35">
        <v>36</v>
      </c>
      <c r="B35" t="s">
        <v>44</v>
      </c>
      <c r="C35">
        <v>719</v>
      </c>
      <c r="D35" s="4">
        <v>1197</v>
      </c>
      <c r="E35" s="4">
        <v>178838</v>
      </c>
      <c r="F35" s="4">
        <v>180265</v>
      </c>
      <c r="G35" s="4">
        <v>1427</v>
      </c>
    </row>
    <row r="36" spans="1:7" x14ac:dyDescent="0.25">
      <c r="A36">
        <v>37</v>
      </c>
      <c r="B36" t="s">
        <v>45</v>
      </c>
      <c r="C36">
        <v>265</v>
      </c>
      <c r="D36" s="4">
        <v>511</v>
      </c>
      <c r="E36" s="4">
        <v>75656</v>
      </c>
      <c r="F36" s="4">
        <v>75679</v>
      </c>
      <c r="G36" s="4">
        <v>23</v>
      </c>
    </row>
    <row r="37" spans="1:7" x14ac:dyDescent="0.25">
      <c r="A37">
        <v>38</v>
      </c>
      <c r="B37" t="s">
        <v>46</v>
      </c>
      <c r="C37">
        <v>309</v>
      </c>
      <c r="D37">
        <v>611</v>
      </c>
      <c r="E37" s="4">
        <v>87643</v>
      </c>
      <c r="F37" s="4">
        <v>88025</v>
      </c>
      <c r="G37" s="4">
        <v>382</v>
      </c>
    </row>
    <row r="38" spans="1:7" x14ac:dyDescent="0.25">
      <c r="A38">
        <v>39</v>
      </c>
      <c r="B38" t="s">
        <v>47</v>
      </c>
      <c r="C38">
        <v>153</v>
      </c>
      <c r="D38">
        <v>270</v>
      </c>
      <c r="E38" s="4">
        <v>36147</v>
      </c>
      <c r="F38" s="4">
        <v>36799</v>
      </c>
      <c r="G38" s="4">
        <v>652</v>
      </c>
    </row>
    <row r="39" spans="1:7" x14ac:dyDescent="0.25">
      <c r="A39">
        <v>40</v>
      </c>
      <c r="B39" t="s">
        <v>48</v>
      </c>
      <c r="C39">
        <v>647</v>
      </c>
      <c r="D39" s="4">
        <v>1254</v>
      </c>
      <c r="E39" s="4">
        <v>184272</v>
      </c>
      <c r="F39" s="4">
        <v>189000</v>
      </c>
      <c r="G39" s="4">
        <v>4728</v>
      </c>
    </row>
    <row r="40" spans="1:7" x14ac:dyDescent="0.25">
      <c r="A40">
        <v>41</v>
      </c>
      <c r="B40" t="s">
        <v>49</v>
      </c>
      <c r="C40">
        <v>168</v>
      </c>
      <c r="D40" s="4">
        <v>297</v>
      </c>
      <c r="E40" s="4">
        <v>39400</v>
      </c>
      <c r="F40" s="4">
        <v>40051</v>
      </c>
      <c r="G40" s="4">
        <v>651</v>
      </c>
    </row>
    <row r="41" spans="1:7" x14ac:dyDescent="0.25">
      <c r="A41">
        <v>42</v>
      </c>
      <c r="B41" t="s">
        <v>50</v>
      </c>
      <c r="C41" s="4">
        <v>1230</v>
      </c>
      <c r="D41" s="4">
        <v>2564</v>
      </c>
      <c r="E41" s="4">
        <v>367361</v>
      </c>
      <c r="F41" s="4">
        <v>368699</v>
      </c>
      <c r="G41" s="4">
        <v>1338</v>
      </c>
    </row>
    <row r="42" spans="1:7" x14ac:dyDescent="0.25">
      <c r="A42">
        <v>43</v>
      </c>
      <c r="B42" t="s">
        <v>51</v>
      </c>
      <c r="C42" s="4">
        <v>1006</v>
      </c>
      <c r="D42" s="4">
        <v>1947</v>
      </c>
      <c r="E42" s="4">
        <v>274580</v>
      </c>
      <c r="F42" s="4">
        <v>276212</v>
      </c>
      <c r="G42" s="4">
        <v>1632</v>
      </c>
    </row>
    <row r="43" spans="1:7" x14ac:dyDescent="0.25">
      <c r="A43">
        <v>44</v>
      </c>
      <c r="B43" t="s">
        <v>52</v>
      </c>
      <c r="C43" s="4">
        <v>139</v>
      </c>
      <c r="D43" s="4">
        <v>263</v>
      </c>
      <c r="E43" s="4">
        <v>45895</v>
      </c>
      <c r="F43" s="4">
        <v>45895</v>
      </c>
      <c r="G43" s="4">
        <v>0</v>
      </c>
    </row>
    <row r="44" spans="1:7" x14ac:dyDescent="0.25">
      <c r="A44">
        <v>45</v>
      </c>
      <c r="B44" t="s">
        <v>53</v>
      </c>
      <c r="C44">
        <v>321</v>
      </c>
      <c r="D44">
        <v>671</v>
      </c>
      <c r="E44" s="4">
        <v>102460</v>
      </c>
      <c r="F44" s="4">
        <v>103215</v>
      </c>
      <c r="G44" s="4">
        <v>755</v>
      </c>
    </row>
    <row r="45" spans="1:7" x14ac:dyDescent="0.25">
      <c r="A45">
        <v>46</v>
      </c>
      <c r="B45" t="s">
        <v>54</v>
      </c>
      <c r="C45" s="4">
        <v>988</v>
      </c>
      <c r="D45" s="4">
        <v>1973</v>
      </c>
      <c r="E45" s="4">
        <v>296195</v>
      </c>
      <c r="F45" s="4">
        <v>297485</v>
      </c>
      <c r="G45" s="4">
        <v>1290</v>
      </c>
    </row>
    <row r="46" spans="1:7" x14ac:dyDescent="0.25">
      <c r="A46">
        <v>47</v>
      </c>
      <c r="B46" t="s">
        <v>55</v>
      </c>
      <c r="C46" s="4">
        <v>805</v>
      </c>
      <c r="D46" s="4">
        <v>1584</v>
      </c>
      <c r="E46" s="4">
        <v>225314</v>
      </c>
      <c r="F46" s="4">
        <v>225988</v>
      </c>
      <c r="G46" s="4">
        <v>674</v>
      </c>
    </row>
    <row r="47" spans="1:7" x14ac:dyDescent="0.25">
      <c r="A47">
        <v>48</v>
      </c>
      <c r="B47" t="s">
        <v>56</v>
      </c>
      <c r="C47" s="4">
        <v>1211</v>
      </c>
      <c r="D47" s="4">
        <v>2251</v>
      </c>
      <c r="E47" s="4">
        <v>346248</v>
      </c>
      <c r="F47" s="4">
        <v>347695</v>
      </c>
      <c r="G47" s="4">
        <v>1447</v>
      </c>
    </row>
    <row r="48" spans="1:7" x14ac:dyDescent="0.25">
      <c r="A48">
        <v>49</v>
      </c>
      <c r="B48" t="s">
        <v>57</v>
      </c>
      <c r="C48" s="4">
        <v>1247</v>
      </c>
      <c r="D48" s="4">
        <v>2257</v>
      </c>
      <c r="E48" s="4">
        <v>341927</v>
      </c>
      <c r="F48" s="4">
        <v>344005</v>
      </c>
      <c r="G48" s="4">
        <v>2078</v>
      </c>
    </row>
    <row r="49" spans="1:7" x14ac:dyDescent="0.25">
      <c r="A49">
        <v>50</v>
      </c>
      <c r="B49" t="s">
        <v>58</v>
      </c>
      <c r="C49" s="4">
        <v>1940</v>
      </c>
      <c r="D49" s="4">
        <v>4114</v>
      </c>
      <c r="E49" s="4">
        <v>583831</v>
      </c>
      <c r="F49" s="4">
        <v>586236</v>
      </c>
      <c r="G49" s="4">
        <v>2405</v>
      </c>
    </row>
    <row r="50" spans="1:7" x14ac:dyDescent="0.25">
      <c r="A50">
        <v>51</v>
      </c>
      <c r="B50" t="s">
        <v>59</v>
      </c>
      <c r="C50" s="4">
        <v>256</v>
      </c>
      <c r="D50" s="4">
        <v>525</v>
      </c>
      <c r="E50" s="4">
        <v>77063</v>
      </c>
      <c r="F50" s="4">
        <v>77124</v>
      </c>
      <c r="G50" s="4">
        <v>61</v>
      </c>
    </row>
    <row r="51" spans="1:7" x14ac:dyDescent="0.25">
      <c r="A51">
        <v>52</v>
      </c>
      <c r="B51" t="s">
        <v>60</v>
      </c>
      <c r="C51">
        <v>999</v>
      </c>
      <c r="D51" s="4">
        <v>1989</v>
      </c>
      <c r="E51" s="4">
        <v>305535</v>
      </c>
      <c r="F51" s="4">
        <v>307991</v>
      </c>
      <c r="G51" s="4">
        <v>2456</v>
      </c>
    </row>
    <row r="52" spans="1:7" x14ac:dyDescent="0.25">
      <c r="A52">
        <v>53</v>
      </c>
      <c r="B52" t="s">
        <v>61</v>
      </c>
      <c r="C52" s="4">
        <v>871</v>
      </c>
      <c r="D52" s="4">
        <v>1782</v>
      </c>
      <c r="E52" s="4">
        <v>290804</v>
      </c>
      <c r="F52" s="4">
        <v>292710</v>
      </c>
      <c r="G52" s="4">
        <v>1906</v>
      </c>
    </row>
    <row r="53" spans="1:7" x14ac:dyDescent="0.25">
      <c r="A53">
        <v>54</v>
      </c>
      <c r="B53" t="s">
        <v>62</v>
      </c>
      <c r="C53">
        <v>322</v>
      </c>
      <c r="D53" s="4">
        <v>661</v>
      </c>
      <c r="E53" s="4">
        <v>102554</v>
      </c>
      <c r="F53" s="4">
        <v>102729</v>
      </c>
      <c r="G53" s="4">
        <v>175</v>
      </c>
    </row>
    <row r="54" spans="1:7" x14ac:dyDescent="0.25">
      <c r="A54">
        <v>55</v>
      </c>
      <c r="B54" t="s">
        <v>63</v>
      </c>
      <c r="C54" s="4">
        <v>6820</v>
      </c>
      <c r="D54" s="4">
        <v>13084</v>
      </c>
      <c r="E54" s="4">
        <v>2181273.38</v>
      </c>
      <c r="F54" s="4">
        <v>2204112.38</v>
      </c>
      <c r="G54" s="4">
        <v>22839</v>
      </c>
    </row>
    <row r="55" spans="1:7" x14ac:dyDescent="0.25">
      <c r="A55">
        <v>56</v>
      </c>
      <c r="B55" t="s">
        <v>64</v>
      </c>
      <c r="C55" s="4">
        <v>2107</v>
      </c>
      <c r="D55" s="4">
        <v>4010</v>
      </c>
      <c r="E55" s="4">
        <v>602358</v>
      </c>
      <c r="F55" s="4">
        <v>608769</v>
      </c>
      <c r="G55" s="4">
        <v>6411</v>
      </c>
    </row>
    <row r="56" spans="1:7" x14ac:dyDescent="0.25">
      <c r="A56">
        <v>57</v>
      </c>
      <c r="B56" t="s">
        <v>65</v>
      </c>
      <c r="C56" s="4">
        <v>596</v>
      </c>
      <c r="D56" s="4">
        <v>1129</v>
      </c>
      <c r="E56" s="4">
        <v>169502</v>
      </c>
      <c r="F56" s="4">
        <v>170220</v>
      </c>
      <c r="G56" s="4">
        <v>718</v>
      </c>
    </row>
    <row r="57" spans="1:7" x14ac:dyDescent="0.25">
      <c r="A57">
        <v>58</v>
      </c>
      <c r="B57" t="s">
        <v>66</v>
      </c>
      <c r="C57" s="4">
        <v>1549</v>
      </c>
      <c r="D57" s="4">
        <v>2758</v>
      </c>
      <c r="E57" s="4">
        <v>425614</v>
      </c>
      <c r="F57" s="4">
        <v>427472</v>
      </c>
      <c r="G57" s="4">
        <v>1858</v>
      </c>
    </row>
    <row r="58" spans="1:7" x14ac:dyDescent="0.25">
      <c r="A58">
        <v>59</v>
      </c>
      <c r="B58" t="s">
        <v>67</v>
      </c>
      <c r="C58" s="4">
        <v>301</v>
      </c>
      <c r="D58" s="4">
        <v>598</v>
      </c>
      <c r="E58" s="4">
        <v>91555</v>
      </c>
      <c r="F58" s="4">
        <v>91624</v>
      </c>
      <c r="G58" s="4">
        <v>69</v>
      </c>
    </row>
    <row r="59" spans="1:7" x14ac:dyDescent="0.25">
      <c r="A59">
        <v>60</v>
      </c>
      <c r="B59" t="s">
        <v>68</v>
      </c>
      <c r="C59" s="4">
        <v>1686</v>
      </c>
      <c r="D59" s="4">
        <v>3364</v>
      </c>
      <c r="E59" s="4">
        <v>552174.98</v>
      </c>
      <c r="F59" s="4">
        <v>554399.98</v>
      </c>
      <c r="G59" s="4">
        <v>2225</v>
      </c>
    </row>
    <row r="60" spans="1:7" x14ac:dyDescent="0.25">
      <c r="A60">
        <v>61</v>
      </c>
      <c r="B60" s="21" t="s">
        <v>112</v>
      </c>
      <c r="C60" s="4">
        <v>581</v>
      </c>
      <c r="D60" s="4">
        <v>1068</v>
      </c>
      <c r="E60" s="4">
        <v>164633</v>
      </c>
      <c r="F60" s="4">
        <v>164994</v>
      </c>
      <c r="G60" s="4">
        <v>361</v>
      </c>
    </row>
    <row r="61" spans="1:7" x14ac:dyDescent="0.25">
      <c r="A61">
        <v>62</v>
      </c>
      <c r="B61" t="s">
        <v>70</v>
      </c>
      <c r="C61" s="4">
        <v>36251</v>
      </c>
      <c r="D61" s="4">
        <v>69311</v>
      </c>
      <c r="E61" s="4">
        <v>12377088.060000001</v>
      </c>
      <c r="F61" s="4">
        <v>12529714.060000001</v>
      </c>
      <c r="G61" s="4">
        <v>152626</v>
      </c>
    </row>
    <row r="62" spans="1:7" x14ac:dyDescent="0.25">
      <c r="A62">
        <v>63</v>
      </c>
      <c r="B62" t="s">
        <v>71</v>
      </c>
      <c r="C62" s="4">
        <v>155</v>
      </c>
      <c r="D62" s="4">
        <v>331</v>
      </c>
      <c r="E62" s="4">
        <v>47359</v>
      </c>
      <c r="F62" s="4">
        <v>47393</v>
      </c>
      <c r="G62" s="4">
        <v>34</v>
      </c>
    </row>
    <row r="63" spans="1:7" x14ac:dyDescent="0.25">
      <c r="A63">
        <v>64</v>
      </c>
      <c r="B63" t="s">
        <v>72</v>
      </c>
      <c r="C63">
        <v>523</v>
      </c>
      <c r="D63" s="4">
        <v>1128</v>
      </c>
      <c r="E63" s="4">
        <v>168507</v>
      </c>
      <c r="F63" s="4">
        <v>169200</v>
      </c>
      <c r="G63" s="4">
        <v>693</v>
      </c>
    </row>
    <row r="64" spans="1:7" x14ac:dyDescent="0.25">
      <c r="A64">
        <v>65</v>
      </c>
      <c r="B64" t="s">
        <v>73</v>
      </c>
      <c r="C64">
        <v>591</v>
      </c>
      <c r="D64" s="4">
        <v>1179</v>
      </c>
      <c r="E64" s="4">
        <v>182538</v>
      </c>
      <c r="F64" s="4">
        <v>182914</v>
      </c>
      <c r="G64" s="4">
        <v>376</v>
      </c>
    </row>
    <row r="65" spans="1:7" x14ac:dyDescent="0.25">
      <c r="A65">
        <v>66</v>
      </c>
      <c r="B65" t="s">
        <v>74</v>
      </c>
      <c r="C65" s="4">
        <v>1966</v>
      </c>
      <c r="D65" s="4">
        <v>4140</v>
      </c>
      <c r="E65" s="4">
        <v>667992</v>
      </c>
      <c r="F65" s="4">
        <v>672676</v>
      </c>
      <c r="G65" s="4">
        <v>4684</v>
      </c>
    </row>
    <row r="66" spans="1:7" x14ac:dyDescent="0.25">
      <c r="A66">
        <v>67</v>
      </c>
      <c r="B66" t="s">
        <v>75</v>
      </c>
      <c r="C66" s="4">
        <v>320</v>
      </c>
      <c r="D66" s="4">
        <v>645</v>
      </c>
      <c r="E66" s="4">
        <v>93873</v>
      </c>
      <c r="F66" s="4">
        <v>93957</v>
      </c>
      <c r="G66" s="4">
        <v>84</v>
      </c>
    </row>
    <row r="67" spans="1:7" x14ac:dyDescent="0.25">
      <c r="A67">
        <v>68</v>
      </c>
      <c r="B67" t="s">
        <v>76</v>
      </c>
      <c r="C67">
        <v>500</v>
      </c>
      <c r="D67" s="4">
        <v>1042</v>
      </c>
      <c r="E67" s="4">
        <v>155763</v>
      </c>
      <c r="F67" s="4">
        <v>156418</v>
      </c>
      <c r="G67" s="4">
        <v>655</v>
      </c>
    </row>
    <row r="68" spans="1:7" x14ac:dyDescent="0.25">
      <c r="A68">
        <v>69</v>
      </c>
      <c r="B68" t="s">
        <v>77</v>
      </c>
      <c r="C68" s="4">
        <v>11753</v>
      </c>
      <c r="D68" s="4">
        <v>18994</v>
      </c>
      <c r="E68" s="4">
        <v>3204769</v>
      </c>
      <c r="F68" s="4">
        <v>3223566</v>
      </c>
      <c r="G68" s="4">
        <v>18797</v>
      </c>
    </row>
    <row r="69" spans="1:7" x14ac:dyDescent="0.25">
      <c r="A69">
        <v>70</v>
      </c>
      <c r="B69" t="s">
        <v>78</v>
      </c>
      <c r="C69" s="4">
        <v>2905</v>
      </c>
      <c r="D69" s="4">
        <v>6292</v>
      </c>
      <c r="E69" s="4">
        <v>995409</v>
      </c>
      <c r="F69" s="4">
        <v>1002151</v>
      </c>
      <c r="G69" s="4">
        <v>6742</v>
      </c>
    </row>
    <row r="70" spans="1:7" x14ac:dyDescent="0.25">
      <c r="A70">
        <v>71</v>
      </c>
      <c r="B70" t="s">
        <v>79</v>
      </c>
      <c r="C70" s="4">
        <v>2609</v>
      </c>
      <c r="D70" s="4">
        <v>6199</v>
      </c>
      <c r="E70" s="4">
        <v>989742</v>
      </c>
      <c r="F70" s="4">
        <v>994334</v>
      </c>
      <c r="G70" s="4">
        <v>4592</v>
      </c>
    </row>
    <row r="71" spans="1:7" x14ac:dyDescent="0.25">
      <c r="A71">
        <v>72</v>
      </c>
      <c r="B71" t="s">
        <v>80</v>
      </c>
      <c r="C71" s="4">
        <v>443</v>
      </c>
      <c r="D71" s="4">
        <v>853</v>
      </c>
      <c r="E71" s="4">
        <v>121501</v>
      </c>
      <c r="F71" s="4">
        <v>121861</v>
      </c>
      <c r="G71" s="4">
        <v>360</v>
      </c>
    </row>
    <row r="72" spans="1:7" x14ac:dyDescent="0.25">
      <c r="A72">
        <v>73</v>
      </c>
      <c r="B72" t="s">
        <v>81</v>
      </c>
      <c r="C72" s="4">
        <v>6067</v>
      </c>
      <c r="D72" s="4">
        <v>13744</v>
      </c>
      <c r="E72" s="4">
        <v>2218645</v>
      </c>
      <c r="F72" s="4">
        <v>2235688</v>
      </c>
      <c r="G72" s="4">
        <v>17043</v>
      </c>
    </row>
    <row r="73" spans="1:7" x14ac:dyDescent="0.25">
      <c r="A73">
        <v>74</v>
      </c>
      <c r="B73" t="s">
        <v>113</v>
      </c>
      <c r="C73" s="4">
        <v>2915</v>
      </c>
      <c r="D73" s="4">
        <v>5725</v>
      </c>
      <c r="E73" s="4">
        <v>896303.24</v>
      </c>
      <c r="F73" s="4">
        <v>899077.24</v>
      </c>
      <c r="G73" s="4">
        <v>2774</v>
      </c>
    </row>
    <row r="74" spans="1:7" x14ac:dyDescent="0.25">
      <c r="A74">
        <v>75</v>
      </c>
      <c r="B74" t="s">
        <v>83</v>
      </c>
      <c r="C74" s="4">
        <v>315</v>
      </c>
      <c r="D74" s="4">
        <v>604</v>
      </c>
      <c r="E74" s="4">
        <v>93648</v>
      </c>
      <c r="F74" s="4">
        <v>93950</v>
      </c>
      <c r="G74" s="4">
        <v>302</v>
      </c>
    </row>
    <row r="75" spans="1:7" x14ac:dyDescent="0.25">
      <c r="A75">
        <v>76</v>
      </c>
      <c r="B75" t="s">
        <v>84</v>
      </c>
      <c r="C75">
        <v>420</v>
      </c>
      <c r="D75">
        <v>823</v>
      </c>
      <c r="E75" s="4">
        <v>120350</v>
      </c>
      <c r="F75" s="4">
        <v>120733</v>
      </c>
      <c r="G75" s="4">
        <v>383</v>
      </c>
    </row>
    <row r="76" spans="1:7" x14ac:dyDescent="0.25">
      <c r="A76">
        <v>77</v>
      </c>
      <c r="B76" t="s">
        <v>85</v>
      </c>
      <c r="C76">
        <v>934</v>
      </c>
      <c r="D76" s="4">
        <v>1782</v>
      </c>
      <c r="E76" s="4">
        <v>252650</v>
      </c>
      <c r="F76" s="4">
        <v>255030</v>
      </c>
      <c r="G76" s="4">
        <v>2380</v>
      </c>
    </row>
    <row r="77" spans="1:7" x14ac:dyDescent="0.25">
      <c r="A77">
        <v>78</v>
      </c>
      <c r="B77" t="s">
        <v>86</v>
      </c>
      <c r="C77">
        <v>218</v>
      </c>
      <c r="D77" s="4">
        <v>446</v>
      </c>
      <c r="E77" s="4">
        <v>64360</v>
      </c>
      <c r="F77" s="4">
        <v>64396</v>
      </c>
      <c r="G77" s="4">
        <v>36</v>
      </c>
    </row>
    <row r="78" spans="1:7" x14ac:dyDescent="0.25">
      <c r="A78">
        <v>79</v>
      </c>
      <c r="B78" t="s">
        <v>87</v>
      </c>
      <c r="C78">
        <v>590</v>
      </c>
      <c r="D78" s="4">
        <v>1083</v>
      </c>
      <c r="E78" s="4">
        <v>156535</v>
      </c>
      <c r="F78" s="4">
        <v>157752</v>
      </c>
      <c r="G78" s="4">
        <v>1217</v>
      </c>
    </row>
    <row r="79" spans="1:7" x14ac:dyDescent="0.25">
      <c r="A79">
        <v>80</v>
      </c>
      <c r="B79" t="s">
        <v>88</v>
      </c>
      <c r="C79">
        <v>780</v>
      </c>
      <c r="D79" s="4">
        <v>1480</v>
      </c>
      <c r="E79" s="4">
        <v>212701</v>
      </c>
      <c r="F79" s="4">
        <v>214228</v>
      </c>
      <c r="G79" s="4">
        <v>1527</v>
      </c>
    </row>
    <row r="80" spans="1:7" x14ac:dyDescent="0.25">
      <c r="A80">
        <v>82</v>
      </c>
      <c r="B80" t="s">
        <v>89</v>
      </c>
      <c r="C80" s="4">
        <v>5607</v>
      </c>
      <c r="D80" s="4">
        <v>10981</v>
      </c>
      <c r="E80" s="4">
        <v>1781988</v>
      </c>
      <c r="F80" s="4">
        <v>1797883</v>
      </c>
      <c r="G80" s="4">
        <v>15895</v>
      </c>
    </row>
    <row r="81" spans="1:7" x14ac:dyDescent="0.25">
      <c r="A81">
        <v>83</v>
      </c>
      <c r="B81" t="s">
        <v>90</v>
      </c>
      <c r="C81" s="4">
        <v>339</v>
      </c>
      <c r="D81" s="4">
        <v>737</v>
      </c>
      <c r="E81" s="4">
        <v>110277</v>
      </c>
      <c r="F81" s="4">
        <v>110652</v>
      </c>
      <c r="G81" s="4">
        <v>375</v>
      </c>
    </row>
    <row r="82" spans="1:7" x14ac:dyDescent="0.25">
      <c r="A82">
        <v>84</v>
      </c>
      <c r="B82" t="s">
        <v>91</v>
      </c>
      <c r="C82">
        <v>331</v>
      </c>
      <c r="D82">
        <v>632</v>
      </c>
      <c r="E82" s="4">
        <v>106845</v>
      </c>
      <c r="F82" s="4">
        <v>107527</v>
      </c>
      <c r="G82" s="4">
        <v>682</v>
      </c>
    </row>
    <row r="83" spans="1:7" x14ac:dyDescent="0.25">
      <c r="A83">
        <v>85</v>
      </c>
      <c r="B83" t="s">
        <v>92</v>
      </c>
      <c r="C83" s="4">
        <v>1780</v>
      </c>
      <c r="D83" s="4">
        <v>3101</v>
      </c>
      <c r="E83" s="4">
        <v>477399</v>
      </c>
      <c r="F83" s="4">
        <v>479287</v>
      </c>
      <c r="G83" s="4">
        <v>1888</v>
      </c>
    </row>
    <row r="84" spans="1:7" x14ac:dyDescent="0.25">
      <c r="A84">
        <v>86</v>
      </c>
      <c r="B84" t="s">
        <v>93</v>
      </c>
      <c r="C84" s="4">
        <v>2945</v>
      </c>
      <c r="D84" s="4">
        <v>6078</v>
      </c>
      <c r="E84" s="4">
        <v>944035</v>
      </c>
      <c r="F84" s="4">
        <v>956097</v>
      </c>
      <c r="G84" s="4">
        <v>12062</v>
      </c>
    </row>
    <row r="85" spans="1:7" x14ac:dyDescent="0.25">
      <c r="A85">
        <v>87</v>
      </c>
      <c r="B85" t="s">
        <v>94</v>
      </c>
      <c r="C85" s="4">
        <v>332</v>
      </c>
      <c r="D85" s="4">
        <v>614</v>
      </c>
      <c r="E85" s="4">
        <v>83867</v>
      </c>
      <c r="F85" s="4">
        <v>83890</v>
      </c>
      <c r="G85" s="4">
        <v>23</v>
      </c>
    </row>
    <row r="86" spans="1:7" x14ac:dyDescent="0.25">
      <c r="A86">
        <v>88</v>
      </c>
      <c r="B86" t="s">
        <v>95</v>
      </c>
      <c r="C86">
        <v>30</v>
      </c>
      <c r="D86">
        <v>95</v>
      </c>
      <c r="E86" s="4">
        <v>16850</v>
      </c>
      <c r="F86" s="4">
        <v>16967</v>
      </c>
      <c r="G86" s="4">
        <v>117</v>
      </c>
    </row>
    <row r="87" spans="1:7" x14ac:dyDescent="0.25">
      <c r="A87">
        <v>92</v>
      </c>
      <c r="B87" t="s">
        <v>96</v>
      </c>
      <c r="C87" s="4">
        <v>1194</v>
      </c>
      <c r="D87" s="4">
        <v>2279</v>
      </c>
      <c r="E87" s="4">
        <v>446459</v>
      </c>
      <c r="F87" s="4">
        <v>447355</v>
      </c>
      <c r="G87" s="4">
        <v>896</v>
      </c>
    </row>
    <row r="88" spans="1:7" x14ac:dyDescent="0.25">
      <c r="A88">
        <v>94</v>
      </c>
      <c r="B88" t="s">
        <v>97</v>
      </c>
      <c r="C88" s="4">
        <v>1644</v>
      </c>
      <c r="D88" s="4">
        <v>3334</v>
      </c>
      <c r="E88" s="4">
        <v>709770</v>
      </c>
      <c r="F88" s="4">
        <v>711623</v>
      </c>
      <c r="G88" s="4">
        <v>1853</v>
      </c>
    </row>
    <row r="89" spans="1:7" x14ac:dyDescent="0.25">
      <c r="A89" t="s">
        <v>114</v>
      </c>
      <c r="B89" s="21" t="s">
        <v>98</v>
      </c>
      <c r="C89" s="4">
        <v>0</v>
      </c>
      <c r="D89" s="4">
        <v>0</v>
      </c>
      <c r="E89" s="4">
        <v>-291</v>
      </c>
      <c r="F89" s="4">
        <v>0</v>
      </c>
      <c r="G89" s="4">
        <v>291</v>
      </c>
    </row>
    <row r="90" spans="1:7" x14ac:dyDescent="0.25">
      <c r="B90" s="1" t="s">
        <v>115</v>
      </c>
      <c r="C90" s="4">
        <f>SUM(C2:C89)</f>
        <v>233080</v>
      </c>
      <c r="D90" s="4">
        <f>SUM(D2:D89)</f>
        <v>442256</v>
      </c>
      <c r="E90" s="27">
        <f>SUM(E2:E89)</f>
        <v>74839410.179999992</v>
      </c>
      <c r="F90" s="27">
        <f>SUM(F2:F89)</f>
        <v>75482244.179999992</v>
      </c>
      <c r="G90" s="27">
        <f>SUM(G2:G89)</f>
        <v>642834</v>
      </c>
    </row>
    <row r="91" spans="1:7" x14ac:dyDescent="0.25">
      <c r="E91"/>
    </row>
    <row r="92" spans="1:7" x14ac:dyDescent="0.25">
      <c r="E92"/>
    </row>
  </sheetData>
  <phoneticPr fontId="0" type="noConversion"/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01525-A4D1-4956-9678-F5DB5779DDC7}">
  <dimension ref="A1:G92"/>
  <sheetViews>
    <sheetView workbookViewId="0">
      <pane ySplit="1" topLeftCell="A2" activePane="bottomLeft" state="frozen"/>
      <selection pane="bottomLeft"/>
    </sheetView>
  </sheetViews>
  <sheetFormatPr defaultRowHeight="12.5" x14ac:dyDescent="0.25"/>
  <cols>
    <col min="1" max="1" width="7.54296875" customWidth="1"/>
    <col min="2" max="2" width="27.54296875" customWidth="1"/>
    <col min="3" max="3" width="16.1796875" style="4" customWidth="1"/>
    <col min="4" max="4" width="15.26953125" style="4" customWidth="1"/>
    <col min="5" max="5" width="18.26953125" style="2" customWidth="1"/>
    <col min="6" max="6" width="14.1796875" style="2" customWidth="1"/>
    <col min="7" max="7" width="15.1796875" style="2" customWidth="1"/>
  </cols>
  <sheetData>
    <row r="1" spans="1:7" s="29" customFormat="1" ht="52" x14ac:dyDescent="0.3">
      <c r="A1" s="33" t="s">
        <v>2</v>
      </c>
      <c r="B1" s="30" t="s">
        <v>3</v>
      </c>
      <c r="C1" s="30" t="s">
        <v>110</v>
      </c>
      <c r="D1" s="30" t="s">
        <v>111</v>
      </c>
      <c r="E1" s="31" t="s">
        <v>6</v>
      </c>
      <c r="F1" s="31" t="s">
        <v>107</v>
      </c>
      <c r="G1" s="31" t="s">
        <v>108</v>
      </c>
    </row>
    <row r="2" spans="1:7" x14ac:dyDescent="0.25">
      <c r="A2">
        <v>1</v>
      </c>
      <c r="B2" t="s">
        <v>11</v>
      </c>
      <c r="C2">
        <v>703</v>
      </c>
      <c r="D2" s="4">
        <v>1245</v>
      </c>
      <c r="E2" s="4">
        <v>185573</v>
      </c>
      <c r="F2" s="4">
        <v>195040</v>
      </c>
      <c r="G2" s="4">
        <v>9467</v>
      </c>
    </row>
    <row r="3" spans="1:7" x14ac:dyDescent="0.25">
      <c r="A3">
        <v>2</v>
      </c>
      <c r="B3" t="s">
        <v>12</v>
      </c>
      <c r="C3" s="4">
        <v>11045</v>
      </c>
      <c r="D3" s="4">
        <v>22354</v>
      </c>
      <c r="E3" s="4">
        <v>3580936.67</v>
      </c>
      <c r="F3" s="4">
        <v>3601654.67</v>
      </c>
      <c r="G3" s="4">
        <v>20718</v>
      </c>
    </row>
    <row r="4" spans="1:7" x14ac:dyDescent="0.25">
      <c r="A4">
        <v>3</v>
      </c>
      <c r="B4" t="s">
        <v>13</v>
      </c>
      <c r="C4" s="4">
        <v>1178</v>
      </c>
      <c r="D4" s="4">
        <v>2192</v>
      </c>
      <c r="E4" s="4">
        <v>332212</v>
      </c>
      <c r="F4" s="4">
        <v>333570</v>
      </c>
      <c r="G4" s="4">
        <v>1358</v>
      </c>
    </row>
    <row r="5" spans="1:7" x14ac:dyDescent="0.25">
      <c r="A5">
        <v>4</v>
      </c>
      <c r="B5" t="s">
        <v>14</v>
      </c>
      <c r="C5" s="4">
        <v>2153</v>
      </c>
      <c r="D5" s="4">
        <v>3857</v>
      </c>
      <c r="E5" s="4">
        <v>638021</v>
      </c>
      <c r="F5" s="4">
        <v>644798</v>
      </c>
      <c r="G5" s="4">
        <v>6777</v>
      </c>
    </row>
    <row r="6" spans="1:7" x14ac:dyDescent="0.25">
      <c r="A6">
        <v>5</v>
      </c>
      <c r="B6" t="s">
        <v>15</v>
      </c>
      <c r="C6" s="4">
        <v>2086</v>
      </c>
      <c r="D6" s="4">
        <v>3893</v>
      </c>
      <c r="E6" s="4">
        <v>622279.05000000005</v>
      </c>
      <c r="F6" s="4">
        <v>627726.05000000005</v>
      </c>
      <c r="G6" s="4">
        <v>5447</v>
      </c>
    </row>
    <row r="7" spans="1:7" x14ac:dyDescent="0.25">
      <c r="A7">
        <v>6</v>
      </c>
      <c r="B7" t="s">
        <v>16</v>
      </c>
      <c r="C7">
        <v>221</v>
      </c>
      <c r="D7">
        <v>446</v>
      </c>
      <c r="E7" s="4">
        <v>63925</v>
      </c>
      <c r="F7" s="4">
        <v>64091</v>
      </c>
      <c r="G7" s="4">
        <v>166</v>
      </c>
    </row>
    <row r="8" spans="1:7" x14ac:dyDescent="0.25">
      <c r="A8">
        <v>7</v>
      </c>
      <c r="B8" t="s">
        <v>17</v>
      </c>
      <c r="C8" s="4">
        <v>2872</v>
      </c>
      <c r="D8" s="4">
        <v>5266</v>
      </c>
      <c r="E8" s="4">
        <v>863605</v>
      </c>
      <c r="F8" s="4">
        <v>867283</v>
      </c>
      <c r="G8" s="4">
        <v>3678</v>
      </c>
    </row>
    <row r="9" spans="1:7" x14ac:dyDescent="0.25">
      <c r="A9">
        <v>8</v>
      </c>
      <c r="B9" t="s">
        <v>18</v>
      </c>
      <c r="C9">
        <v>774</v>
      </c>
      <c r="D9" s="4">
        <v>1527</v>
      </c>
      <c r="E9" s="4">
        <v>210879</v>
      </c>
      <c r="F9" s="4">
        <v>211688</v>
      </c>
      <c r="G9" s="4">
        <v>809</v>
      </c>
    </row>
    <row r="10" spans="1:7" x14ac:dyDescent="0.25">
      <c r="A10">
        <v>9</v>
      </c>
      <c r="B10" t="s">
        <v>19</v>
      </c>
      <c r="C10" s="4">
        <v>1316</v>
      </c>
      <c r="D10" s="4">
        <v>2233</v>
      </c>
      <c r="E10" s="4">
        <v>361138</v>
      </c>
      <c r="F10" s="4">
        <v>362496</v>
      </c>
      <c r="G10" s="4">
        <v>1358</v>
      </c>
    </row>
    <row r="11" spans="1:7" x14ac:dyDescent="0.25">
      <c r="A11">
        <v>10</v>
      </c>
      <c r="B11" t="s">
        <v>20</v>
      </c>
      <c r="C11" s="4">
        <v>1748</v>
      </c>
      <c r="D11" s="4">
        <v>3434</v>
      </c>
      <c r="E11" s="4">
        <v>565608.07999999996</v>
      </c>
      <c r="F11" s="4">
        <v>566818.07999999996</v>
      </c>
      <c r="G11" s="4">
        <v>1210</v>
      </c>
    </row>
    <row r="12" spans="1:7" x14ac:dyDescent="0.25">
      <c r="A12">
        <v>11</v>
      </c>
      <c r="B12" t="s">
        <v>21</v>
      </c>
      <c r="C12" s="4">
        <v>2140</v>
      </c>
      <c r="D12" s="4">
        <v>4155</v>
      </c>
      <c r="E12" s="4">
        <v>738199</v>
      </c>
      <c r="F12" s="4">
        <v>740705</v>
      </c>
      <c r="G12" s="4">
        <v>2506</v>
      </c>
    </row>
    <row r="13" spans="1:7" x14ac:dyDescent="0.25">
      <c r="A13">
        <v>12</v>
      </c>
      <c r="B13" t="s">
        <v>22</v>
      </c>
      <c r="C13">
        <v>524</v>
      </c>
      <c r="D13" s="4">
        <v>1105</v>
      </c>
      <c r="E13" s="4">
        <v>161276</v>
      </c>
      <c r="F13" s="4">
        <v>161959</v>
      </c>
      <c r="G13" s="4">
        <v>683</v>
      </c>
    </row>
    <row r="14" spans="1:7" x14ac:dyDescent="0.25">
      <c r="A14">
        <v>13</v>
      </c>
      <c r="B14" t="s">
        <v>23</v>
      </c>
      <c r="C14" s="4">
        <v>1350</v>
      </c>
      <c r="D14" s="4">
        <v>2496</v>
      </c>
      <c r="E14" s="4">
        <v>380516</v>
      </c>
      <c r="F14" s="4">
        <v>382738</v>
      </c>
      <c r="G14" s="4">
        <v>2222</v>
      </c>
    </row>
    <row r="15" spans="1:7" x14ac:dyDescent="0.25">
      <c r="A15">
        <v>14</v>
      </c>
      <c r="B15" t="s">
        <v>24</v>
      </c>
      <c r="C15" s="4">
        <v>3676</v>
      </c>
      <c r="D15" s="4">
        <v>7679</v>
      </c>
      <c r="E15" s="4">
        <v>1292633</v>
      </c>
      <c r="F15" s="4">
        <v>1304152</v>
      </c>
      <c r="G15" s="4">
        <v>11519</v>
      </c>
    </row>
    <row r="16" spans="1:7" x14ac:dyDescent="0.25">
      <c r="A16">
        <v>15</v>
      </c>
      <c r="B16" t="s">
        <v>25</v>
      </c>
      <c r="C16">
        <v>347</v>
      </c>
      <c r="D16">
        <v>631</v>
      </c>
      <c r="E16" s="4">
        <v>97312</v>
      </c>
      <c r="F16" s="4">
        <v>97841</v>
      </c>
      <c r="G16" s="4">
        <v>529</v>
      </c>
    </row>
    <row r="17" spans="1:7" x14ac:dyDescent="0.25">
      <c r="A17">
        <v>16</v>
      </c>
      <c r="B17" t="s">
        <v>26</v>
      </c>
      <c r="C17">
        <v>145</v>
      </c>
      <c r="D17">
        <v>253</v>
      </c>
      <c r="E17" s="4">
        <v>34219</v>
      </c>
      <c r="F17" s="4">
        <v>34556</v>
      </c>
      <c r="G17" s="4">
        <v>337</v>
      </c>
    </row>
    <row r="18" spans="1:7" x14ac:dyDescent="0.25">
      <c r="A18">
        <v>17</v>
      </c>
      <c r="B18" t="s">
        <v>27</v>
      </c>
      <c r="C18">
        <v>579</v>
      </c>
      <c r="D18" s="4">
        <v>1231</v>
      </c>
      <c r="E18" s="4">
        <v>176661</v>
      </c>
      <c r="F18" s="4">
        <v>177808</v>
      </c>
      <c r="G18" s="4">
        <v>1147</v>
      </c>
    </row>
    <row r="19" spans="1:7" x14ac:dyDescent="0.25">
      <c r="A19">
        <v>18</v>
      </c>
      <c r="B19" t="s">
        <v>28</v>
      </c>
      <c r="C19" s="4">
        <v>2369</v>
      </c>
      <c r="D19" s="4">
        <v>4273</v>
      </c>
      <c r="E19" s="4">
        <v>618817</v>
      </c>
      <c r="F19" s="4">
        <v>623723</v>
      </c>
      <c r="G19" s="4">
        <v>4906</v>
      </c>
    </row>
    <row r="20" spans="1:7" x14ac:dyDescent="0.25">
      <c r="A20">
        <v>19</v>
      </c>
      <c r="B20" t="s">
        <v>29</v>
      </c>
      <c r="C20" s="4">
        <v>10972</v>
      </c>
      <c r="D20" s="4">
        <v>21894</v>
      </c>
      <c r="E20" s="4">
        <v>3769599.9</v>
      </c>
      <c r="F20" s="4">
        <v>3809965.9</v>
      </c>
      <c r="G20" s="4">
        <v>40366</v>
      </c>
    </row>
    <row r="21" spans="1:7" x14ac:dyDescent="0.25">
      <c r="A21">
        <v>21</v>
      </c>
      <c r="B21" t="s">
        <v>30</v>
      </c>
      <c r="C21" s="4">
        <v>1301</v>
      </c>
      <c r="D21" s="4">
        <v>2428</v>
      </c>
      <c r="E21" s="4">
        <v>363522</v>
      </c>
      <c r="F21" s="4">
        <v>366986</v>
      </c>
      <c r="G21" s="4">
        <v>3464</v>
      </c>
    </row>
    <row r="22" spans="1:7" x14ac:dyDescent="0.25">
      <c r="A22">
        <v>22</v>
      </c>
      <c r="B22" t="s">
        <v>31</v>
      </c>
      <c r="C22">
        <v>704</v>
      </c>
      <c r="D22" s="4">
        <v>1439</v>
      </c>
      <c r="E22" s="4">
        <v>216402</v>
      </c>
      <c r="F22" s="4">
        <v>216732</v>
      </c>
      <c r="G22" s="4">
        <v>330</v>
      </c>
    </row>
    <row r="23" spans="1:7" x14ac:dyDescent="0.25">
      <c r="A23">
        <v>23</v>
      </c>
      <c r="B23" t="s">
        <v>32</v>
      </c>
      <c r="C23">
        <v>591</v>
      </c>
      <c r="D23" s="4">
        <v>1112</v>
      </c>
      <c r="E23" s="4">
        <v>154284</v>
      </c>
      <c r="F23" s="4">
        <v>154728</v>
      </c>
      <c r="G23" s="4">
        <v>444</v>
      </c>
    </row>
    <row r="24" spans="1:7" x14ac:dyDescent="0.25">
      <c r="A24">
        <v>24</v>
      </c>
      <c r="B24" t="s">
        <v>33</v>
      </c>
      <c r="C24" s="4">
        <v>1719</v>
      </c>
      <c r="D24" s="4">
        <v>3410</v>
      </c>
      <c r="E24" s="4">
        <v>507619</v>
      </c>
      <c r="F24" s="4">
        <v>508889</v>
      </c>
      <c r="G24" s="4">
        <v>1270</v>
      </c>
    </row>
    <row r="25" spans="1:7" x14ac:dyDescent="0.25">
      <c r="A25">
        <v>25</v>
      </c>
      <c r="B25" t="s">
        <v>34</v>
      </c>
      <c r="C25" s="4">
        <v>1342</v>
      </c>
      <c r="D25" s="4">
        <v>2416</v>
      </c>
      <c r="E25" s="4">
        <v>370274.9</v>
      </c>
      <c r="F25" s="4">
        <v>371163.9</v>
      </c>
      <c r="G25" s="4">
        <v>889</v>
      </c>
    </row>
    <row r="26" spans="1:7" x14ac:dyDescent="0.25">
      <c r="A26">
        <v>27</v>
      </c>
      <c r="B26" t="s">
        <v>35</v>
      </c>
      <c r="C26" s="4">
        <v>61293</v>
      </c>
      <c r="D26" s="4">
        <v>108888</v>
      </c>
      <c r="E26" s="4">
        <v>19957872.600000001</v>
      </c>
      <c r="F26" s="4">
        <v>20125848.600000001</v>
      </c>
      <c r="G26" s="4">
        <v>167976</v>
      </c>
    </row>
    <row r="27" spans="1:7" x14ac:dyDescent="0.25">
      <c r="A27">
        <v>28</v>
      </c>
      <c r="B27" t="s">
        <v>36</v>
      </c>
      <c r="C27" s="4">
        <v>473</v>
      </c>
      <c r="D27" s="4">
        <v>860</v>
      </c>
      <c r="E27" s="4">
        <v>124698</v>
      </c>
      <c r="F27" s="4">
        <v>125278</v>
      </c>
      <c r="G27" s="4">
        <v>580</v>
      </c>
    </row>
    <row r="28" spans="1:7" x14ac:dyDescent="0.25">
      <c r="A28">
        <v>29</v>
      </c>
      <c r="B28" t="s">
        <v>37</v>
      </c>
      <c r="C28" s="4">
        <v>1012</v>
      </c>
      <c r="D28" s="4">
        <v>1990</v>
      </c>
      <c r="E28" s="4">
        <v>296381</v>
      </c>
      <c r="F28" s="4">
        <v>297125</v>
      </c>
      <c r="G28" s="4">
        <v>744</v>
      </c>
    </row>
    <row r="29" spans="1:7" x14ac:dyDescent="0.25">
      <c r="A29">
        <v>30</v>
      </c>
      <c r="B29" t="s">
        <v>38</v>
      </c>
      <c r="C29" s="4">
        <v>1255</v>
      </c>
      <c r="D29" s="4">
        <v>2316</v>
      </c>
      <c r="E29" s="4">
        <v>337625</v>
      </c>
      <c r="F29" s="4">
        <v>348234</v>
      </c>
      <c r="G29" s="4">
        <v>10609</v>
      </c>
    </row>
    <row r="30" spans="1:7" x14ac:dyDescent="0.25">
      <c r="A30">
        <v>31</v>
      </c>
      <c r="B30" t="s">
        <v>39</v>
      </c>
      <c r="C30" s="4">
        <v>2189</v>
      </c>
      <c r="D30" s="4">
        <v>3873</v>
      </c>
      <c r="E30" s="4">
        <v>610132</v>
      </c>
      <c r="F30" s="4">
        <v>610924</v>
      </c>
      <c r="G30" s="4">
        <v>792</v>
      </c>
    </row>
    <row r="31" spans="1:7" x14ac:dyDescent="0.25">
      <c r="A31">
        <v>32</v>
      </c>
      <c r="B31" t="s">
        <v>40</v>
      </c>
      <c r="C31" s="4">
        <v>340</v>
      </c>
      <c r="D31" s="4">
        <v>652</v>
      </c>
      <c r="E31" s="4">
        <v>97989</v>
      </c>
      <c r="F31" s="4">
        <v>98368</v>
      </c>
      <c r="G31" s="4">
        <v>379</v>
      </c>
    </row>
    <row r="32" spans="1:7" x14ac:dyDescent="0.25">
      <c r="A32">
        <v>33</v>
      </c>
      <c r="B32" t="s">
        <v>41</v>
      </c>
      <c r="C32">
        <v>859</v>
      </c>
      <c r="D32" s="4">
        <v>1472</v>
      </c>
      <c r="E32" s="4">
        <v>242165</v>
      </c>
      <c r="F32" s="4">
        <v>243117</v>
      </c>
      <c r="G32" s="4">
        <v>952</v>
      </c>
    </row>
    <row r="33" spans="1:7" x14ac:dyDescent="0.25">
      <c r="A33">
        <v>34</v>
      </c>
      <c r="B33" t="s">
        <v>42</v>
      </c>
      <c r="C33" s="4">
        <v>1926</v>
      </c>
      <c r="D33" s="4">
        <v>4089</v>
      </c>
      <c r="E33" s="4">
        <v>621275</v>
      </c>
      <c r="F33" s="4">
        <v>624360</v>
      </c>
      <c r="G33" s="4">
        <v>3085</v>
      </c>
    </row>
    <row r="34" spans="1:7" x14ac:dyDescent="0.25">
      <c r="A34">
        <v>35</v>
      </c>
      <c r="B34" t="s">
        <v>43</v>
      </c>
      <c r="C34" s="4">
        <v>165</v>
      </c>
      <c r="D34" s="4">
        <v>366</v>
      </c>
      <c r="E34" s="4">
        <v>48855</v>
      </c>
      <c r="F34" s="4">
        <v>50078</v>
      </c>
      <c r="G34" s="4">
        <v>1223</v>
      </c>
    </row>
    <row r="35" spans="1:7" x14ac:dyDescent="0.25">
      <c r="A35">
        <v>36</v>
      </c>
      <c r="B35" t="s">
        <v>44</v>
      </c>
      <c r="C35">
        <v>737</v>
      </c>
      <c r="D35" s="4">
        <v>1211</v>
      </c>
      <c r="E35" s="4">
        <v>179266</v>
      </c>
      <c r="F35" s="4">
        <v>179940</v>
      </c>
      <c r="G35" s="4">
        <v>674</v>
      </c>
    </row>
    <row r="36" spans="1:7" x14ac:dyDescent="0.25">
      <c r="A36">
        <v>37</v>
      </c>
      <c r="B36" t="s">
        <v>45</v>
      </c>
      <c r="C36">
        <v>261</v>
      </c>
      <c r="D36" s="4">
        <v>494</v>
      </c>
      <c r="E36" s="4">
        <v>74125</v>
      </c>
      <c r="F36" s="4">
        <v>74178</v>
      </c>
      <c r="G36" s="4">
        <v>53</v>
      </c>
    </row>
    <row r="37" spans="1:7" x14ac:dyDescent="0.25">
      <c r="A37">
        <v>38</v>
      </c>
      <c r="B37" t="s">
        <v>46</v>
      </c>
      <c r="C37">
        <v>317</v>
      </c>
      <c r="D37">
        <v>613</v>
      </c>
      <c r="E37" s="4">
        <v>88854</v>
      </c>
      <c r="F37" s="4">
        <v>88945</v>
      </c>
      <c r="G37" s="4">
        <v>91</v>
      </c>
    </row>
    <row r="38" spans="1:7" x14ac:dyDescent="0.25">
      <c r="A38">
        <v>39</v>
      </c>
      <c r="B38" t="s">
        <v>47</v>
      </c>
      <c r="C38">
        <v>157</v>
      </c>
      <c r="D38">
        <v>280</v>
      </c>
      <c r="E38" s="4">
        <v>40225</v>
      </c>
      <c r="F38" s="4">
        <v>40539</v>
      </c>
      <c r="G38" s="4">
        <v>314</v>
      </c>
    </row>
    <row r="39" spans="1:7" x14ac:dyDescent="0.25">
      <c r="A39">
        <v>40</v>
      </c>
      <c r="B39" t="s">
        <v>48</v>
      </c>
      <c r="C39">
        <v>648</v>
      </c>
      <c r="D39" s="4">
        <v>1250</v>
      </c>
      <c r="E39" s="4">
        <v>190013</v>
      </c>
      <c r="F39" s="4">
        <v>190415</v>
      </c>
      <c r="G39" s="4">
        <v>402</v>
      </c>
    </row>
    <row r="40" spans="1:7" x14ac:dyDescent="0.25">
      <c r="A40">
        <v>41</v>
      </c>
      <c r="B40" t="s">
        <v>49</v>
      </c>
      <c r="C40">
        <v>165</v>
      </c>
      <c r="D40" s="4">
        <v>291</v>
      </c>
      <c r="E40" s="4">
        <v>40781</v>
      </c>
      <c r="F40" s="4">
        <v>41095</v>
      </c>
      <c r="G40" s="4">
        <v>314</v>
      </c>
    </row>
    <row r="41" spans="1:7" x14ac:dyDescent="0.25">
      <c r="A41">
        <v>42</v>
      </c>
      <c r="B41" t="s">
        <v>50</v>
      </c>
      <c r="C41" s="4">
        <v>1233</v>
      </c>
      <c r="D41" s="4">
        <v>2609</v>
      </c>
      <c r="E41" s="4">
        <v>368632</v>
      </c>
      <c r="F41" s="4">
        <v>369881</v>
      </c>
      <c r="G41" s="4">
        <v>1249</v>
      </c>
    </row>
    <row r="42" spans="1:7" x14ac:dyDescent="0.25">
      <c r="A42">
        <v>43</v>
      </c>
      <c r="B42" t="s">
        <v>51</v>
      </c>
      <c r="C42" s="4">
        <v>998</v>
      </c>
      <c r="D42" s="4">
        <v>1956</v>
      </c>
      <c r="E42" s="4">
        <v>272375</v>
      </c>
      <c r="F42" s="4">
        <v>273648</v>
      </c>
      <c r="G42" s="4">
        <v>1273</v>
      </c>
    </row>
    <row r="43" spans="1:7" x14ac:dyDescent="0.25">
      <c r="A43">
        <v>44</v>
      </c>
      <c r="B43" t="s">
        <v>52</v>
      </c>
      <c r="C43" s="4">
        <v>138</v>
      </c>
      <c r="D43" s="4">
        <v>256</v>
      </c>
      <c r="E43" s="4">
        <v>45269</v>
      </c>
      <c r="F43" s="4">
        <v>45269</v>
      </c>
      <c r="G43" s="4">
        <v>0</v>
      </c>
    </row>
    <row r="44" spans="1:7" x14ac:dyDescent="0.25">
      <c r="A44">
        <v>45</v>
      </c>
      <c r="B44" t="s">
        <v>53</v>
      </c>
      <c r="C44">
        <v>312</v>
      </c>
      <c r="D44">
        <v>667</v>
      </c>
      <c r="E44" s="4">
        <v>105314</v>
      </c>
      <c r="F44" s="4">
        <v>105406</v>
      </c>
      <c r="G44" s="4">
        <v>92</v>
      </c>
    </row>
    <row r="45" spans="1:7" x14ac:dyDescent="0.25">
      <c r="A45">
        <v>46</v>
      </c>
      <c r="B45" t="s">
        <v>54</v>
      </c>
      <c r="C45" s="4">
        <v>993</v>
      </c>
      <c r="D45" s="4">
        <v>1990</v>
      </c>
      <c r="E45" s="4">
        <v>299011</v>
      </c>
      <c r="F45" s="4">
        <v>300305</v>
      </c>
      <c r="G45" s="4">
        <v>1294</v>
      </c>
    </row>
    <row r="46" spans="1:7" x14ac:dyDescent="0.25">
      <c r="A46">
        <v>47</v>
      </c>
      <c r="B46" t="s">
        <v>55</v>
      </c>
      <c r="C46" s="4">
        <v>794</v>
      </c>
      <c r="D46" s="4">
        <v>1572</v>
      </c>
      <c r="E46" s="4">
        <v>223928</v>
      </c>
      <c r="F46" s="4">
        <v>230532</v>
      </c>
      <c r="G46" s="4">
        <v>6604</v>
      </c>
    </row>
    <row r="47" spans="1:7" x14ac:dyDescent="0.25">
      <c r="A47">
        <v>48</v>
      </c>
      <c r="B47" t="s">
        <v>56</v>
      </c>
      <c r="C47" s="4">
        <v>1232</v>
      </c>
      <c r="D47" s="4">
        <v>2296</v>
      </c>
      <c r="E47" s="4">
        <v>341581.9</v>
      </c>
      <c r="F47" s="4">
        <v>346102.9</v>
      </c>
      <c r="G47" s="4">
        <v>4521</v>
      </c>
    </row>
    <row r="48" spans="1:7" x14ac:dyDescent="0.25">
      <c r="A48">
        <v>49</v>
      </c>
      <c r="B48" t="s">
        <v>57</v>
      </c>
      <c r="C48" s="4">
        <v>1245</v>
      </c>
      <c r="D48" s="4">
        <v>2250</v>
      </c>
      <c r="E48" s="4">
        <v>346971</v>
      </c>
      <c r="F48" s="4">
        <v>348876</v>
      </c>
      <c r="G48" s="4">
        <v>1905</v>
      </c>
    </row>
    <row r="49" spans="1:7" x14ac:dyDescent="0.25">
      <c r="A49">
        <v>50</v>
      </c>
      <c r="B49" t="s">
        <v>58</v>
      </c>
      <c r="C49" s="4">
        <v>1942</v>
      </c>
      <c r="D49" s="4">
        <v>4092</v>
      </c>
      <c r="E49" s="4">
        <v>574507</v>
      </c>
      <c r="F49" s="4">
        <v>579663</v>
      </c>
      <c r="G49" s="4">
        <v>5156</v>
      </c>
    </row>
    <row r="50" spans="1:7" x14ac:dyDescent="0.25">
      <c r="A50">
        <v>51</v>
      </c>
      <c r="B50" t="s">
        <v>59</v>
      </c>
      <c r="C50" s="4">
        <v>239</v>
      </c>
      <c r="D50" s="4">
        <v>486</v>
      </c>
      <c r="E50" s="4">
        <v>68022</v>
      </c>
      <c r="F50" s="4">
        <v>68298</v>
      </c>
      <c r="G50" s="4">
        <v>276</v>
      </c>
    </row>
    <row r="51" spans="1:7" x14ac:dyDescent="0.25">
      <c r="A51">
        <v>52</v>
      </c>
      <c r="B51" t="s">
        <v>60</v>
      </c>
      <c r="C51">
        <v>978</v>
      </c>
      <c r="D51" s="4">
        <v>1920</v>
      </c>
      <c r="E51" s="4">
        <v>299511</v>
      </c>
      <c r="F51" s="4">
        <v>300433</v>
      </c>
      <c r="G51" s="4">
        <v>922</v>
      </c>
    </row>
    <row r="52" spans="1:7" x14ac:dyDescent="0.25">
      <c r="A52">
        <v>53</v>
      </c>
      <c r="B52" t="s">
        <v>61</v>
      </c>
      <c r="C52" s="4">
        <v>833</v>
      </c>
      <c r="D52" s="4">
        <v>1663</v>
      </c>
      <c r="E52" s="4">
        <v>268885</v>
      </c>
      <c r="F52" s="4">
        <v>270398</v>
      </c>
      <c r="G52" s="4">
        <v>1513</v>
      </c>
    </row>
    <row r="53" spans="1:7" x14ac:dyDescent="0.25">
      <c r="A53">
        <v>54</v>
      </c>
      <c r="B53" t="s">
        <v>62</v>
      </c>
      <c r="C53">
        <v>336</v>
      </c>
      <c r="D53" s="4">
        <v>692</v>
      </c>
      <c r="E53" s="4">
        <v>106339</v>
      </c>
      <c r="F53" s="4">
        <v>106544</v>
      </c>
      <c r="G53" s="4">
        <v>205</v>
      </c>
    </row>
    <row r="54" spans="1:7" x14ac:dyDescent="0.25">
      <c r="A54">
        <v>55</v>
      </c>
      <c r="B54" t="s">
        <v>63</v>
      </c>
      <c r="C54" s="4">
        <v>6674</v>
      </c>
      <c r="D54" s="4">
        <v>12905</v>
      </c>
      <c r="E54" s="4">
        <v>2133073</v>
      </c>
      <c r="F54" s="4">
        <v>2153824</v>
      </c>
      <c r="G54" s="4">
        <v>20751</v>
      </c>
    </row>
    <row r="55" spans="1:7" x14ac:dyDescent="0.25">
      <c r="A55">
        <v>56</v>
      </c>
      <c r="B55" t="s">
        <v>64</v>
      </c>
      <c r="C55" s="4">
        <v>2106</v>
      </c>
      <c r="D55" s="4">
        <v>4027</v>
      </c>
      <c r="E55" s="4">
        <v>599527</v>
      </c>
      <c r="F55" s="4">
        <v>602000</v>
      </c>
      <c r="G55" s="4">
        <v>2473</v>
      </c>
    </row>
    <row r="56" spans="1:7" x14ac:dyDescent="0.25">
      <c r="A56">
        <v>57</v>
      </c>
      <c r="B56" t="s">
        <v>65</v>
      </c>
      <c r="C56" s="4">
        <v>614</v>
      </c>
      <c r="D56" s="4">
        <v>1171</v>
      </c>
      <c r="E56" s="4">
        <v>176151</v>
      </c>
      <c r="F56" s="4">
        <v>177096</v>
      </c>
      <c r="G56" s="4">
        <v>945</v>
      </c>
    </row>
    <row r="57" spans="1:7" x14ac:dyDescent="0.25">
      <c r="A57">
        <v>58</v>
      </c>
      <c r="B57" t="s">
        <v>66</v>
      </c>
      <c r="C57" s="4">
        <v>1525</v>
      </c>
      <c r="D57" s="4">
        <v>2688</v>
      </c>
      <c r="E57" s="4">
        <v>419394</v>
      </c>
      <c r="F57" s="4">
        <v>423033</v>
      </c>
      <c r="G57" s="4">
        <v>3639</v>
      </c>
    </row>
    <row r="58" spans="1:7" x14ac:dyDescent="0.25">
      <c r="A58">
        <v>59</v>
      </c>
      <c r="B58" t="s">
        <v>67</v>
      </c>
      <c r="C58" s="4">
        <v>290</v>
      </c>
      <c r="D58" s="4">
        <v>582</v>
      </c>
      <c r="E58" s="4">
        <v>88254</v>
      </c>
      <c r="F58" s="4">
        <v>91402</v>
      </c>
      <c r="G58" s="4">
        <v>3148</v>
      </c>
    </row>
    <row r="59" spans="1:7" x14ac:dyDescent="0.25">
      <c r="A59">
        <v>60</v>
      </c>
      <c r="B59" t="s">
        <v>68</v>
      </c>
      <c r="C59" s="4">
        <v>1679</v>
      </c>
      <c r="D59" s="4">
        <v>3343</v>
      </c>
      <c r="E59" s="4">
        <v>536456</v>
      </c>
      <c r="F59" s="4">
        <v>539451</v>
      </c>
      <c r="G59" s="4">
        <v>2995</v>
      </c>
    </row>
    <row r="60" spans="1:7" x14ac:dyDescent="0.25">
      <c r="A60">
        <v>61</v>
      </c>
      <c r="B60" s="21" t="s">
        <v>112</v>
      </c>
      <c r="C60" s="4">
        <v>570</v>
      </c>
      <c r="D60" s="4">
        <v>1038</v>
      </c>
      <c r="E60" s="4">
        <v>157142</v>
      </c>
      <c r="F60" s="4">
        <v>158062</v>
      </c>
      <c r="G60" s="4">
        <v>920</v>
      </c>
    </row>
    <row r="61" spans="1:7" x14ac:dyDescent="0.25">
      <c r="A61">
        <v>62</v>
      </c>
      <c r="B61" t="s">
        <v>70</v>
      </c>
      <c r="C61" s="4">
        <v>35969</v>
      </c>
      <c r="D61" s="4">
        <v>68763</v>
      </c>
      <c r="E61" s="4">
        <v>12152314.76</v>
      </c>
      <c r="F61" s="4">
        <v>12309979.76</v>
      </c>
      <c r="G61" s="4">
        <v>157665</v>
      </c>
    </row>
    <row r="62" spans="1:7" x14ac:dyDescent="0.25">
      <c r="A62">
        <v>63</v>
      </c>
      <c r="B62" t="s">
        <v>71</v>
      </c>
      <c r="C62" s="4">
        <v>158</v>
      </c>
      <c r="D62" s="4">
        <v>323</v>
      </c>
      <c r="E62" s="4">
        <v>47322</v>
      </c>
      <c r="F62" s="4">
        <v>47322</v>
      </c>
      <c r="G62" s="4">
        <v>0</v>
      </c>
    </row>
    <row r="63" spans="1:7" x14ac:dyDescent="0.25">
      <c r="A63">
        <v>64</v>
      </c>
      <c r="B63" t="s">
        <v>72</v>
      </c>
      <c r="C63">
        <v>506</v>
      </c>
      <c r="D63" s="4">
        <v>1099</v>
      </c>
      <c r="E63" s="4">
        <v>159938</v>
      </c>
      <c r="F63" s="4">
        <v>160272</v>
      </c>
      <c r="G63" s="4">
        <v>334</v>
      </c>
    </row>
    <row r="64" spans="1:7" x14ac:dyDescent="0.25">
      <c r="A64">
        <v>65</v>
      </c>
      <c r="B64" t="s">
        <v>73</v>
      </c>
      <c r="C64">
        <v>592</v>
      </c>
      <c r="D64" s="4">
        <v>1155</v>
      </c>
      <c r="E64" s="4">
        <v>170761</v>
      </c>
      <c r="F64" s="4">
        <v>170968</v>
      </c>
      <c r="G64" s="4">
        <v>207</v>
      </c>
    </row>
    <row r="65" spans="1:7" x14ac:dyDescent="0.25">
      <c r="A65">
        <v>66</v>
      </c>
      <c r="B65" t="s">
        <v>74</v>
      </c>
      <c r="C65" s="4">
        <v>1943</v>
      </c>
      <c r="D65" s="4">
        <v>4135</v>
      </c>
      <c r="E65" s="4">
        <v>655941</v>
      </c>
      <c r="F65" s="4">
        <v>658765</v>
      </c>
      <c r="G65" s="4">
        <v>2824</v>
      </c>
    </row>
    <row r="66" spans="1:7" x14ac:dyDescent="0.25">
      <c r="A66">
        <v>67</v>
      </c>
      <c r="B66" t="s">
        <v>75</v>
      </c>
      <c r="C66" s="4">
        <v>320</v>
      </c>
      <c r="D66" s="4">
        <v>631</v>
      </c>
      <c r="E66" s="4">
        <v>87883</v>
      </c>
      <c r="F66" s="4">
        <v>87929</v>
      </c>
      <c r="G66" s="4">
        <v>46</v>
      </c>
    </row>
    <row r="67" spans="1:7" x14ac:dyDescent="0.25">
      <c r="A67">
        <v>68</v>
      </c>
      <c r="B67" t="s">
        <v>76</v>
      </c>
      <c r="C67">
        <v>500</v>
      </c>
      <c r="D67" s="4">
        <v>1035</v>
      </c>
      <c r="E67" s="4">
        <v>154440</v>
      </c>
      <c r="F67" s="4">
        <v>156219</v>
      </c>
      <c r="G67" s="4">
        <v>1779</v>
      </c>
    </row>
    <row r="68" spans="1:7" x14ac:dyDescent="0.25">
      <c r="A68">
        <v>69</v>
      </c>
      <c r="B68" t="s">
        <v>77</v>
      </c>
      <c r="C68" s="4">
        <v>11600</v>
      </c>
      <c r="D68" s="4">
        <v>18718</v>
      </c>
      <c r="E68" s="4">
        <v>3145115.74</v>
      </c>
      <c r="F68" s="4">
        <v>3160949.74</v>
      </c>
      <c r="G68" s="4">
        <v>15834</v>
      </c>
    </row>
    <row r="69" spans="1:7" x14ac:dyDescent="0.25">
      <c r="A69">
        <v>70</v>
      </c>
      <c r="B69" t="s">
        <v>78</v>
      </c>
      <c r="C69" s="4">
        <v>2893</v>
      </c>
      <c r="D69" s="4">
        <v>6272</v>
      </c>
      <c r="E69" s="4">
        <v>993134</v>
      </c>
      <c r="F69" s="4">
        <v>1001108</v>
      </c>
      <c r="G69" s="4">
        <v>7974</v>
      </c>
    </row>
    <row r="70" spans="1:7" x14ac:dyDescent="0.25">
      <c r="A70">
        <v>71</v>
      </c>
      <c r="B70" t="s">
        <v>79</v>
      </c>
      <c r="C70" s="4">
        <v>2623</v>
      </c>
      <c r="D70" s="4">
        <v>6268</v>
      </c>
      <c r="E70" s="4">
        <v>997417</v>
      </c>
      <c r="F70" s="4">
        <v>1000611</v>
      </c>
      <c r="G70" s="4">
        <v>3194</v>
      </c>
    </row>
    <row r="71" spans="1:7" x14ac:dyDescent="0.25">
      <c r="A71">
        <v>72</v>
      </c>
      <c r="B71" t="s">
        <v>80</v>
      </c>
      <c r="C71" s="4">
        <v>433</v>
      </c>
      <c r="D71" s="4">
        <v>850</v>
      </c>
      <c r="E71" s="4">
        <v>123007</v>
      </c>
      <c r="F71" s="4">
        <v>124194</v>
      </c>
      <c r="G71" s="4">
        <v>1187</v>
      </c>
    </row>
    <row r="72" spans="1:7" x14ac:dyDescent="0.25">
      <c r="A72">
        <v>73</v>
      </c>
      <c r="B72" t="s">
        <v>81</v>
      </c>
      <c r="C72" s="4">
        <v>6004</v>
      </c>
      <c r="D72" s="4">
        <v>13657</v>
      </c>
      <c r="E72" s="4">
        <v>2193672</v>
      </c>
      <c r="F72" s="4">
        <v>2206351</v>
      </c>
      <c r="G72" s="4">
        <v>12679</v>
      </c>
    </row>
    <row r="73" spans="1:7" x14ac:dyDescent="0.25">
      <c r="A73">
        <v>74</v>
      </c>
      <c r="B73" t="s">
        <v>113</v>
      </c>
      <c r="C73" s="4">
        <v>2859</v>
      </c>
      <c r="D73" s="4">
        <v>5626</v>
      </c>
      <c r="E73" s="4">
        <v>862677</v>
      </c>
      <c r="F73" s="4">
        <v>867534</v>
      </c>
      <c r="G73" s="4">
        <v>4857</v>
      </c>
    </row>
    <row r="74" spans="1:7" x14ac:dyDescent="0.25">
      <c r="A74">
        <v>75</v>
      </c>
      <c r="B74" t="s">
        <v>83</v>
      </c>
      <c r="C74" s="4">
        <v>306</v>
      </c>
      <c r="D74" s="4">
        <v>589</v>
      </c>
      <c r="E74" s="4">
        <v>90195</v>
      </c>
      <c r="F74" s="4">
        <v>90578</v>
      </c>
      <c r="G74" s="4">
        <v>383</v>
      </c>
    </row>
    <row r="75" spans="1:7" x14ac:dyDescent="0.25">
      <c r="A75">
        <v>76</v>
      </c>
      <c r="B75" t="s">
        <v>84</v>
      </c>
      <c r="C75">
        <v>428</v>
      </c>
      <c r="D75">
        <v>851</v>
      </c>
      <c r="E75" s="4">
        <v>121864</v>
      </c>
      <c r="F75" s="4">
        <v>122376</v>
      </c>
      <c r="G75" s="4">
        <v>512</v>
      </c>
    </row>
    <row r="76" spans="1:7" x14ac:dyDescent="0.25">
      <c r="A76">
        <v>77</v>
      </c>
      <c r="B76" t="s">
        <v>85</v>
      </c>
      <c r="C76">
        <v>938</v>
      </c>
      <c r="D76" s="4">
        <v>1801</v>
      </c>
      <c r="E76" s="4">
        <v>252397</v>
      </c>
      <c r="F76" s="4">
        <v>254667</v>
      </c>
      <c r="G76" s="4">
        <v>2270</v>
      </c>
    </row>
    <row r="77" spans="1:7" x14ac:dyDescent="0.25">
      <c r="A77">
        <v>78</v>
      </c>
      <c r="B77" t="s">
        <v>86</v>
      </c>
      <c r="C77">
        <v>211</v>
      </c>
      <c r="D77" s="4">
        <v>428</v>
      </c>
      <c r="E77" s="4">
        <v>58967</v>
      </c>
      <c r="F77" s="4">
        <v>60131</v>
      </c>
      <c r="G77" s="4">
        <v>1164</v>
      </c>
    </row>
    <row r="78" spans="1:7" x14ac:dyDescent="0.25">
      <c r="A78">
        <v>79</v>
      </c>
      <c r="B78" t="s">
        <v>87</v>
      </c>
      <c r="C78">
        <v>593</v>
      </c>
      <c r="D78" s="4">
        <v>1074</v>
      </c>
      <c r="E78" s="4">
        <v>157709</v>
      </c>
      <c r="F78" s="4">
        <v>157810</v>
      </c>
      <c r="G78" s="4">
        <v>101</v>
      </c>
    </row>
    <row r="79" spans="1:7" x14ac:dyDescent="0.25">
      <c r="A79">
        <v>80</v>
      </c>
      <c r="B79" t="s">
        <v>88</v>
      </c>
      <c r="C79">
        <v>796</v>
      </c>
      <c r="D79" s="4">
        <v>1532</v>
      </c>
      <c r="E79" s="4">
        <v>216170</v>
      </c>
      <c r="F79" s="4">
        <v>222095</v>
      </c>
      <c r="G79" s="4">
        <v>5925</v>
      </c>
    </row>
    <row r="80" spans="1:7" x14ac:dyDescent="0.25">
      <c r="A80">
        <v>82</v>
      </c>
      <c r="B80" t="s">
        <v>89</v>
      </c>
      <c r="C80" s="4">
        <v>5555</v>
      </c>
      <c r="D80" s="4">
        <v>10816</v>
      </c>
      <c r="E80" s="4">
        <v>1749262</v>
      </c>
      <c r="F80" s="4">
        <v>1761672</v>
      </c>
      <c r="G80" s="4">
        <v>12410</v>
      </c>
    </row>
    <row r="81" spans="1:7" x14ac:dyDescent="0.25">
      <c r="A81">
        <v>83</v>
      </c>
      <c r="B81" t="s">
        <v>90</v>
      </c>
      <c r="C81" s="4">
        <v>336</v>
      </c>
      <c r="D81" s="4">
        <v>732</v>
      </c>
      <c r="E81" s="4">
        <v>109266</v>
      </c>
      <c r="F81" s="4">
        <v>109557</v>
      </c>
      <c r="G81" s="4">
        <v>291</v>
      </c>
    </row>
    <row r="82" spans="1:7" x14ac:dyDescent="0.25">
      <c r="A82">
        <v>84</v>
      </c>
      <c r="B82" t="s">
        <v>91</v>
      </c>
      <c r="C82">
        <v>336</v>
      </c>
      <c r="D82">
        <v>650</v>
      </c>
      <c r="E82" s="4">
        <v>110105</v>
      </c>
      <c r="F82" s="4">
        <v>110271</v>
      </c>
      <c r="G82" s="4">
        <v>166</v>
      </c>
    </row>
    <row r="83" spans="1:7" x14ac:dyDescent="0.25">
      <c r="A83">
        <v>85</v>
      </c>
      <c r="B83" t="s">
        <v>92</v>
      </c>
      <c r="C83" s="4">
        <v>1776</v>
      </c>
      <c r="D83" s="4">
        <v>3088</v>
      </c>
      <c r="E83" s="4">
        <v>467088</v>
      </c>
      <c r="F83" s="4">
        <v>475686</v>
      </c>
      <c r="G83" s="4">
        <v>8598</v>
      </c>
    </row>
    <row r="84" spans="1:7" x14ac:dyDescent="0.25">
      <c r="A84">
        <v>86</v>
      </c>
      <c r="B84" t="s">
        <v>93</v>
      </c>
      <c r="C84" s="4">
        <v>2971</v>
      </c>
      <c r="D84" s="4">
        <v>6034</v>
      </c>
      <c r="E84" s="4">
        <v>938884</v>
      </c>
      <c r="F84" s="4">
        <v>950243</v>
      </c>
      <c r="G84" s="4">
        <v>11359</v>
      </c>
    </row>
    <row r="85" spans="1:7" x14ac:dyDescent="0.25">
      <c r="A85">
        <v>87</v>
      </c>
      <c r="B85" t="s">
        <v>94</v>
      </c>
      <c r="C85" s="4">
        <v>330</v>
      </c>
      <c r="D85" s="4">
        <v>606</v>
      </c>
      <c r="E85" s="4">
        <v>84520</v>
      </c>
      <c r="F85" s="4">
        <v>84811</v>
      </c>
      <c r="G85" s="4">
        <v>291</v>
      </c>
    </row>
    <row r="86" spans="1:7" x14ac:dyDescent="0.25">
      <c r="A86">
        <v>88</v>
      </c>
      <c r="B86" t="s">
        <v>95</v>
      </c>
      <c r="C86">
        <v>25</v>
      </c>
      <c r="D86">
        <v>81</v>
      </c>
      <c r="E86" s="4">
        <v>12638</v>
      </c>
      <c r="F86" s="4">
        <v>12755</v>
      </c>
      <c r="G86" s="4">
        <v>117</v>
      </c>
    </row>
    <row r="87" spans="1:7" x14ac:dyDescent="0.25">
      <c r="A87">
        <v>92</v>
      </c>
      <c r="B87" t="s">
        <v>96</v>
      </c>
      <c r="C87" s="4">
        <v>1184</v>
      </c>
      <c r="D87" s="4">
        <v>2244</v>
      </c>
      <c r="E87" s="4">
        <v>440052</v>
      </c>
      <c r="F87" s="4">
        <v>440948</v>
      </c>
      <c r="G87" s="4">
        <v>896</v>
      </c>
    </row>
    <row r="88" spans="1:7" x14ac:dyDescent="0.25">
      <c r="A88">
        <v>94</v>
      </c>
      <c r="B88" t="s">
        <v>97</v>
      </c>
      <c r="C88" s="4">
        <v>1635</v>
      </c>
      <c r="D88" s="4">
        <v>3310</v>
      </c>
      <c r="E88" s="4">
        <v>696478</v>
      </c>
      <c r="F88" s="4">
        <v>698030</v>
      </c>
      <c r="G88" s="4">
        <v>1552</v>
      </c>
    </row>
    <row r="89" spans="1:7" x14ac:dyDescent="0.25">
      <c r="A89" t="s">
        <v>114</v>
      </c>
      <c r="B89" s="21" t="s">
        <v>98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</row>
    <row r="90" spans="1:7" x14ac:dyDescent="0.25">
      <c r="B90" s="1" t="s">
        <v>115</v>
      </c>
      <c r="C90" s="4">
        <f>SUM(C2:C89)</f>
        <v>232203</v>
      </c>
      <c r="D90" s="4">
        <f>SUM(D2:D89)</f>
        <v>440185</v>
      </c>
      <c r="E90" s="27">
        <f>SUM(E2:E89)</f>
        <v>73935328.599999994</v>
      </c>
      <c r="F90" s="27">
        <f>SUM(F2:F89)</f>
        <v>74559612.599999994</v>
      </c>
      <c r="G90" s="27">
        <f>SUM(G2:G89)</f>
        <v>624284</v>
      </c>
    </row>
    <row r="91" spans="1:7" x14ac:dyDescent="0.25">
      <c r="C91"/>
      <c r="D91"/>
      <c r="E91"/>
    </row>
    <row r="92" spans="1:7" x14ac:dyDescent="0.25">
      <c r="C92"/>
      <c r="D92"/>
      <c r="E92"/>
    </row>
  </sheetData>
  <phoneticPr fontId="0" type="noConversion"/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71216-75D0-4CEE-88AC-83BB0386B3F0}">
  <dimension ref="A1:G92"/>
  <sheetViews>
    <sheetView workbookViewId="0">
      <pane ySplit="1" topLeftCell="A2" activePane="bottomLeft" state="frozen"/>
      <selection pane="bottomLeft"/>
    </sheetView>
  </sheetViews>
  <sheetFormatPr defaultRowHeight="12.5" x14ac:dyDescent="0.25"/>
  <cols>
    <col min="1" max="1" width="7.54296875" customWidth="1"/>
    <col min="2" max="2" width="27.54296875" customWidth="1"/>
    <col min="3" max="3" width="14.7265625" style="4" customWidth="1"/>
    <col min="4" max="4" width="16.1796875" style="4" customWidth="1"/>
    <col min="5" max="5" width="18.26953125" style="2" customWidth="1"/>
    <col min="6" max="6" width="14.1796875" style="2" customWidth="1"/>
    <col min="7" max="7" width="15.26953125" style="2" customWidth="1"/>
  </cols>
  <sheetData>
    <row r="1" spans="1:7" s="29" customFormat="1" ht="52" x14ac:dyDescent="0.3">
      <c r="A1" s="33" t="s">
        <v>2</v>
      </c>
      <c r="B1" s="30" t="s">
        <v>3</v>
      </c>
      <c r="C1" s="30" t="s">
        <v>110</v>
      </c>
      <c r="D1" s="30" t="s">
        <v>111</v>
      </c>
      <c r="E1" s="31" t="s">
        <v>6</v>
      </c>
      <c r="F1" s="31" t="s">
        <v>107</v>
      </c>
      <c r="G1" s="31" t="s">
        <v>108</v>
      </c>
    </row>
    <row r="2" spans="1:7" x14ac:dyDescent="0.25">
      <c r="A2">
        <v>1</v>
      </c>
      <c r="B2" t="s">
        <v>11</v>
      </c>
      <c r="C2">
        <v>735</v>
      </c>
      <c r="D2" s="4">
        <v>1302</v>
      </c>
      <c r="E2" s="4">
        <v>196601</v>
      </c>
      <c r="F2" s="4">
        <v>200220</v>
      </c>
      <c r="G2" s="4">
        <v>3619</v>
      </c>
    </row>
    <row r="3" spans="1:7" x14ac:dyDescent="0.25">
      <c r="A3">
        <v>2</v>
      </c>
      <c r="B3" t="s">
        <v>12</v>
      </c>
      <c r="C3" s="4">
        <v>11164</v>
      </c>
      <c r="D3" s="4">
        <v>22542</v>
      </c>
      <c r="E3" s="4">
        <v>3622814.81</v>
      </c>
      <c r="F3" s="4">
        <v>3652743.81</v>
      </c>
      <c r="G3" s="4">
        <v>29929</v>
      </c>
    </row>
    <row r="4" spans="1:7" x14ac:dyDescent="0.25">
      <c r="A4">
        <v>3</v>
      </c>
      <c r="B4" t="s">
        <v>13</v>
      </c>
      <c r="C4" s="4">
        <v>1174</v>
      </c>
      <c r="D4" s="4">
        <v>2200</v>
      </c>
      <c r="E4" s="4">
        <v>328037</v>
      </c>
      <c r="F4" s="4">
        <v>329547</v>
      </c>
      <c r="G4" s="4">
        <v>1510</v>
      </c>
    </row>
    <row r="5" spans="1:7" x14ac:dyDescent="0.25">
      <c r="A5">
        <v>4</v>
      </c>
      <c r="B5" t="s">
        <v>14</v>
      </c>
      <c r="C5" s="4">
        <v>2121</v>
      </c>
      <c r="D5" s="4">
        <v>3754</v>
      </c>
      <c r="E5" s="4">
        <v>618240</v>
      </c>
      <c r="F5" s="4">
        <v>626673</v>
      </c>
      <c r="G5" s="4">
        <v>8433</v>
      </c>
    </row>
    <row r="6" spans="1:7" x14ac:dyDescent="0.25">
      <c r="A6">
        <v>5</v>
      </c>
      <c r="B6" t="s">
        <v>15</v>
      </c>
      <c r="C6" s="4">
        <v>2056</v>
      </c>
      <c r="D6" s="4">
        <v>3847</v>
      </c>
      <c r="E6" s="4">
        <v>618789</v>
      </c>
      <c r="F6" s="4">
        <v>621695</v>
      </c>
      <c r="G6" s="4">
        <v>2906</v>
      </c>
    </row>
    <row r="7" spans="1:7" x14ac:dyDescent="0.25">
      <c r="A7">
        <v>6</v>
      </c>
      <c r="B7" t="s">
        <v>16</v>
      </c>
      <c r="C7">
        <v>233</v>
      </c>
      <c r="D7">
        <v>468</v>
      </c>
      <c r="E7" s="4">
        <v>67404</v>
      </c>
      <c r="F7" s="4">
        <v>67432</v>
      </c>
      <c r="G7" s="4">
        <v>28</v>
      </c>
    </row>
    <row r="8" spans="1:7" x14ac:dyDescent="0.25">
      <c r="A8">
        <v>7</v>
      </c>
      <c r="B8" t="s">
        <v>17</v>
      </c>
      <c r="C8" s="4">
        <v>2921</v>
      </c>
      <c r="D8" s="4">
        <v>5351</v>
      </c>
      <c r="E8" s="4">
        <v>880454</v>
      </c>
      <c r="F8" s="4">
        <v>884230</v>
      </c>
      <c r="G8" s="4">
        <v>3776</v>
      </c>
    </row>
    <row r="9" spans="1:7" x14ac:dyDescent="0.25">
      <c r="A9">
        <v>8</v>
      </c>
      <c r="B9" t="s">
        <v>18</v>
      </c>
      <c r="C9">
        <v>784</v>
      </c>
      <c r="D9" s="4">
        <v>1598</v>
      </c>
      <c r="E9" s="4">
        <v>221617</v>
      </c>
      <c r="F9" s="4">
        <v>222417</v>
      </c>
      <c r="G9" s="4">
        <v>800</v>
      </c>
    </row>
    <row r="10" spans="1:7" x14ac:dyDescent="0.25">
      <c r="A10">
        <v>9</v>
      </c>
      <c r="B10" t="s">
        <v>19</v>
      </c>
      <c r="C10" s="4">
        <v>1300</v>
      </c>
      <c r="D10" s="4">
        <v>2221</v>
      </c>
      <c r="E10" s="4">
        <v>357592</v>
      </c>
      <c r="F10" s="4">
        <v>361819</v>
      </c>
      <c r="G10" s="4">
        <v>4227</v>
      </c>
    </row>
    <row r="11" spans="1:7" x14ac:dyDescent="0.25">
      <c r="A11">
        <v>10</v>
      </c>
      <c r="B11" t="s">
        <v>20</v>
      </c>
      <c r="C11" s="4">
        <v>1756</v>
      </c>
      <c r="D11" s="4">
        <v>3415</v>
      </c>
      <c r="E11" s="4">
        <v>563162</v>
      </c>
      <c r="F11" s="4">
        <v>564928</v>
      </c>
      <c r="G11" s="4">
        <v>1766</v>
      </c>
    </row>
    <row r="12" spans="1:7" x14ac:dyDescent="0.25">
      <c r="A12">
        <v>11</v>
      </c>
      <c r="B12" t="s">
        <v>21</v>
      </c>
      <c r="C12" s="4">
        <v>2117</v>
      </c>
      <c r="D12" s="4">
        <v>4150</v>
      </c>
      <c r="E12" s="4">
        <v>724100</v>
      </c>
      <c r="F12" s="4">
        <v>732608</v>
      </c>
      <c r="G12" s="4">
        <v>8508</v>
      </c>
    </row>
    <row r="13" spans="1:7" x14ac:dyDescent="0.25">
      <c r="A13">
        <v>12</v>
      </c>
      <c r="B13" t="s">
        <v>22</v>
      </c>
      <c r="C13">
        <v>520</v>
      </c>
      <c r="D13" s="4">
        <v>1118</v>
      </c>
      <c r="E13" s="4">
        <v>162193</v>
      </c>
      <c r="F13" s="4">
        <v>162602</v>
      </c>
      <c r="G13" s="4">
        <v>409</v>
      </c>
    </row>
    <row r="14" spans="1:7" x14ac:dyDescent="0.25">
      <c r="A14">
        <v>13</v>
      </c>
      <c r="B14" t="s">
        <v>23</v>
      </c>
      <c r="C14" s="4">
        <v>1361</v>
      </c>
      <c r="D14" s="4">
        <v>2548</v>
      </c>
      <c r="E14" s="4">
        <v>379199</v>
      </c>
      <c r="F14" s="4">
        <v>382640</v>
      </c>
      <c r="G14" s="4">
        <v>3441</v>
      </c>
    </row>
    <row r="15" spans="1:7" x14ac:dyDescent="0.25">
      <c r="A15">
        <v>14</v>
      </c>
      <c r="B15" t="s">
        <v>24</v>
      </c>
      <c r="C15" s="4">
        <v>3717</v>
      </c>
      <c r="D15" s="4">
        <v>7704</v>
      </c>
      <c r="E15" s="4">
        <v>1297312</v>
      </c>
      <c r="F15" s="4">
        <v>1307445</v>
      </c>
      <c r="G15" s="4">
        <v>10133</v>
      </c>
    </row>
    <row r="16" spans="1:7" x14ac:dyDescent="0.25">
      <c r="A16">
        <v>15</v>
      </c>
      <c r="B16" t="s">
        <v>25</v>
      </c>
      <c r="C16">
        <v>356</v>
      </c>
      <c r="D16">
        <v>651</v>
      </c>
      <c r="E16" s="4">
        <v>102602</v>
      </c>
      <c r="F16" s="4">
        <v>102950</v>
      </c>
      <c r="G16" s="4">
        <v>348</v>
      </c>
    </row>
    <row r="17" spans="1:7" x14ac:dyDescent="0.25">
      <c r="A17">
        <v>16</v>
      </c>
      <c r="B17" t="s">
        <v>26</v>
      </c>
      <c r="C17">
        <v>142</v>
      </c>
      <c r="D17">
        <v>243</v>
      </c>
      <c r="E17" s="4">
        <v>34944</v>
      </c>
      <c r="F17" s="4">
        <v>35281</v>
      </c>
      <c r="G17" s="4">
        <v>337</v>
      </c>
    </row>
    <row r="18" spans="1:7" x14ac:dyDescent="0.25">
      <c r="A18">
        <v>17</v>
      </c>
      <c r="B18" t="s">
        <v>27</v>
      </c>
      <c r="C18">
        <v>572</v>
      </c>
      <c r="D18" s="4">
        <v>1196</v>
      </c>
      <c r="E18" s="4">
        <v>169822</v>
      </c>
      <c r="F18" s="4">
        <v>171071</v>
      </c>
      <c r="G18" s="4">
        <v>1249</v>
      </c>
    </row>
    <row r="19" spans="1:7" x14ac:dyDescent="0.25">
      <c r="A19">
        <v>18</v>
      </c>
      <c r="B19" t="s">
        <v>28</v>
      </c>
      <c r="C19" s="4">
        <v>2394</v>
      </c>
      <c r="D19" s="4">
        <v>4289</v>
      </c>
      <c r="E19" s="4">
        <v>637875</v>
      </c>
      <c r="F19" s="4">
        <v>641819</v>
      </c>
      <c r="G19" s="4">
        <v>3944</v>
      </c>
    </row>
    <row r="20" spans="1:7" x14ac:dyDescent="0.25">
      <c r="A20">
        <v>19</v>
      </c>
      <c r="B20" t="s">
        <v>29</v>
      </c>
      <c r="C20" s="4">
        <v>10879</v>
      </c>
      <c r="D20" s="4">
        <v>21600</v>
      </c>
      <c r="E20" s="4">
        <v>3730805.16</v>
      </c>
      <c r="F20" s="4">
        <v>3765964.16</v>
      </c>
      <c r="G20" s="4">
        <v>35159</v>
      </c>
    </row>
    <row r="21" spans="1:7" x14ac:dyDescent="0.25">
      <c r="A21">
        <v>21</v>
      </c>
      <c r="B21" t="s">
        <v>30</v>
      </c>
      <c r="C21" s="4">
        <v>1309</v>
      </c>
      <c r="D21" s="4">
        <v>2475</v>
      </c>
      <c r="E21" s="4">
        <v>366048</v>
      </c>
      <c r="F21" s="4">
        <v>368770</v>
      </c>
      <c r="G21" s="4">
        <v>2722</v>
      </c>
    </row>
    <row r="22" spans="1:7" x14ac:dyDescent="0.25">
      <c r="A22">
        <v>22</v>
      </c>
      <c r="B22" t="s">
        <v>31</v>
      </c>
      <c r="C22">
        <v>711</v>
      </c>
      <c r="D22" s="4">
        <v>1460</v>
      </c>
      <c r="E22" s="4">
        <v>230239</v>
      </c>
      <c r="F22" s="4">
        <v>230615</v>
      </c>
      <c r="G22" s="4">
        <v>376</v>
      </c>
    </row>
    <row r="23" spans="1:7" x14ac:dyDescent="0.25">
      <c r="A23">
        <v>23</v>
      </c>
      <c r="B23" t="s">
        <v>32</v>
      </c>
      <c r="C23">
        <v>604</v>
      </c>
      <c r="D23" s="4">
        <v>1134</v>
      </c>
      <c r="E23" s="4">
        <v>155710</v>
      </c>
      <c r="F23" s="4">
        <v>158641</v>
      </c>
      <c r="G23" s="4">
        <v>2931</v>
      </c>
    </row>
    <row r="24" spans="1:7" x14ac:dyDescent="0.25">
      <c r="A24">
        <v>24</v>
      </c>
      <c r="B24" t="s">
        <v>33</v>
      </c>
      <c r="C24" s="4">
        <v>1721</v>
      </c>
      <c r="D24" s="4">
        <v>3356</v>
      </c>
      <c r="E24" s="4">
        <v>505801</v>
      </c>
      <c r="F24" s="4">
        <v>508192</v>
      </c>
      <c r="G24" s="4">
        <v>2391</v>
      </c>
    </row>
    <row r="25" spans="1:7" x14ac:dyDescent="0.25">
      <c r="A25">
        <v>25</v>
      </c>
      <c r="B25" t="s">
        <v>34</v>
      </c>
      <c r="C25" s="4">
        <v>1363</v>
      </c>
      <c r="D25" s="4">
        <v>2423</v>
      </c>
      <c r="E25" s="4">
        <v>366546.77</v>
      </c>
      <c r="F25" s="4">
        <v>374663.77</v>
      </c>
      <c r="G25" s="4">
        <v>8117</v>
      </c>
    </row>
    <row r="26" spans="1:7" x14ac:dyDescent="0.25">
      <c r="A26">
        <v>27</v>
      </c>
      <c r="B26" t="s">
        <v>35</v>
      </c>
      <c r="C26" s="4">
        <v>61180</v>
      </c>
      <c r="D26" s="4">
        <v>108230</v>
      </c>
      <c r="E26" s="4">
        <v>19722578.59</v>
      </c>
      <c r="F26" s="4">
        <v>19912083.039999999</v>
      </c>
      <c r="G26" s="4">
        <v>189504.45</v>
      </c>
    </row>
    <row r="27" spans="1:7" x14ac:dyDescent="0.25">
      <c r="A27">
        <v>28</v>
      </c>
      <c r="B27" t="s">
        <v>36</v>
      </c>
      <c r="C27" s="4">
        <v>485</v>
      </c>
      <c r="D27" s="4">
        <v>888</v>
      </c>
      <c r="E27" s="4">
        <v>128275.76</v>
      </c>
      <c r="F27" s="4">
        <v>128669.75999999999</v>
      </c>
      <c r="G27" s="4">
        <v>394</v>
      </c>
    </row>
    <row r="28" spans="1:7" x14ac:dyDescent="0.25">
      <c r="A28">
        <v>29</v>
      </c>
      <c r="B28" t="s">
        <v>37</v>
      </c>
      <c r="C28" s="4">
        <v>1033</v>
      </c>
      <c r="D28" s="4">
        <v>2026</v>
      </c>
      <c r="E28" s="4">
        <v>300202</v>
      </c>
      <c r="F28" s="4">
        <v>305519</v>
      </c>
      <c r="G28" s="4">
        <v>5317</v>
      </c>
    </row>
    <row r="29" spans="1:7" x14ac:dyDescent="0.25">
      <c r="A29">
        <v>30</v>
      </c>
      <c r="B29" t="s">
        <v>38</v>
      </c>
      <c r="C29" s="4">
        <v>1318</v>
      </c>
      <c r="D29" s="4">
        <v>2479</v>
      </c>
      <c r="E29" s="4">
        <v>362785</v>
      </c>
      <c r="F29" s="4">
        <v>365346</v>
      </c>
      <c r="G29" s="4">
        <v>2561</v>
      </c>
    </row>
    <row r="30" spans="1:7" x14ac:dyDescent="0.25">
      <c r="A30">
        <v>31</v>
      </c>
      <c r="B30" t="s">
        <v>39</v>
      </c>
      <c r="C30" s="4">
        <v>2193</v>
      </c>
      <c r="D30" s="4">
        <v>3857</v>
      </c>
      <c r="E30" s="4">
        <v>624975</v>
      </c>
      <c r="F30" s="4">
        <v>627153</v>
      </c>
      <c r="G30" s="4">
        <v>2178</v>
      </c>
    </row>
    <row r="31" spans="1:7" x14ac:dyDescent="0.25">
      <c r="A31">
        <v>32</v>
      </c>
      <c r="B31" t="s">
        <v>40</v>
      </c>
      <c r="C31" s="4">
        <v>345</v>
      </c>
      <c r="D31" s="4">
        <v>661</v>
      </c>
      <c r="E31" s="4">
        <v>96302</v>
      </c>
      <c r="F31" s="4">
        <v>97019</v>
      </c>
      <c r="G31" s="4">
        <v>717</v>
      </c>
    </row>
    <row r="32" spans="1:7" x14ac:dyDescent="0.25">
      <c r="A32">
        <v>33</v>
      </c>
      <c r="B32" t="s">
        <v>41</v>
      </c>
      <c r="C32">
        <v>896</v>
      </c>
      <c r="D32" s="4">
        <v>1560</v>
      </c>
      <c r="E32" s="4">
        <v>253936</v>
      </c>
      <c r="F32" s="4">
        <v>254569</v>
      </c>
      <c r="G32" s="4">
        <v>633</v>
      </c>
    </row>
    <row r="33" spans="1:7" x14ac:dyDescent="0.25">
      <c r="A33">
        <v>34</v>
      </c>
      <c r="B33" t="s">
        <v>42</v>
      </c>
      <c r="C33" s="4">
        <v>1932</v>
      </c>
      <c r="D33" s="4">
        <v>4009</v>
      </c>
      <c r="E33" s="4">
        <v>613303</v>
      </c>
      <c r="F33" s="4">
        <v>616124</v>
      </c>
      <c r="G33" s="4">
        <v>2821</v>
      </c>
    </row>
    <row r="34" spans="1:7" x14ac:dyDescent="0.25">
      <c r="A34">
        <v>35</v>
      </c>
      <c r="B34" t="s">
        <v>43</v>
      </c>
      <c r="C34" s="4">
        <v>167</v>
      </c>
      <c r="D34" s="4">
        <v>363</v>
      </c>
      <c r="E34" s="4">
        <v>49914</v>
      </c>
      <c r="F34" s="4">
        <v>50666</v>
      </c>
      <c r="G34" s="4">
        <v>752</v>
      </c>
    </row>
    <row r="35" spans="1:7" x14ac:dyDescent="0.25">
      <c r="A35">
        <v>36</v>
      </c>
      <c r="B35" t="s">
        <v>44</v>
      </c>
      <c r="C35">
        <v>744</v>
      </c>
      <c r="D35" s="4">
        <v>1214</v>
      </c>
      <c r="E35" s="4">
        <v>171606</v>
      </c>
      <c r="F35" s="4">
        <v>181716</v>
      </c>
      <c r="G35" s="4">
        <v>10110</v>
      </c>
    </row>
    <row r="36" spans="1:7" x14ac:dyDescent="0.25">
      <c r="A36">
        <v>37</v>
      </c>
      <c r="B36" t="s">
        <v>45</v>
      </c>
      <c r="C36">
        <v>258</v>
      </c>
      <c r="D36" s="4">
        <v>496</v>
      </c>
      <c r="E36" s="4">
        <v>72522</v>
      </c>
      <c r="F36" s="4">
        <v>72903</v>
      </c>
      <c r="G36" s="4">
        <v>381</v>
      </c>
    </row>
    <row r="37" spans="1:7" x14ac:dyDescent="0.25">
      <c r="A37">
        <v>38</v>
      </c>
      <c r="B37" t="s">
        <v>46</v>
      </c>
      <c r="C37">
        <v>313</v>
      </c>
      <c r="D37">
        <v>622</v>
      </c>
      <c r="E37" s="4">
        <v>87300</v>
      </c>
      <c r="F37" s="4">
        <v>87996</v>
      </c>
      <c r="G37" s="4">
        <v>696</v>
      </c>
    </row>
    <row r="38" spans="1:7" x14ac:dyDescent="0.25">
      <c r="A38">
        <v>39</v>
      </c>
      <c r="B38" t="s">
        <v>47</v>
      </c>
      <c r="C38">
        <v>162</v>
      </c>
      <c r="D38">
        <v>288</v>
      </c>
      <c r="E38" s="4">
        <v>40234</v>
      </c>
      <c r="F38" s="4">
        <v>40548</v>
      </c>
      <c r="G38" s="4">
        <v>314</v>
      </c>
    </row>
    <row r="39" spans="1:7" x14ac:dyDescent="0.25">
      <c r="A39">
        <v>40</v>
      </c>
      <c r="B39" t="s">
        <v>48</v>
      </c>
      <c r="C39">
        <v>642</v>
      </c>
      <c r="D39" s="4">
        <v>1239</v>
      </c>
      <c r="E39" s="4">
        <v>190014</v>
      </c>
      <c r="F39" s="4">
        <v>190253</v>
      </c>
      <c r="G39" s="4">
        <v>239</v>
      </c>
    </row>
    <row r="40" spans="1:7" x14ac:dyDescent="0.25">
      <c r="A40">
        <v>41</v>
      </c>
      <c r="B40" t="s">
        <v>49</v>
      </c>
      <c r="C40">
        <v>86</v>
      </c>
      <c r="D40" s="4">
        <v>98</v>
      </c>
      <c r="E40" s="4">
        <v>13244</v>
      </c>
      <c r="F40" s="4">
        <v>13558</v>
      </c>
      <c r="G40" s="4">
        <v>314</v>
      </c>
    </row>
    <row r="41" spans="1:7" x14ac:dyDescent="0.25">
      <c r="A41">
        <v>42</v>
      </c>
      <c r="B41" t="s">
        <v>50</v>
      </c>
      <c r="C41" s="4">
        <v>1222</v>
      </c>
      <c r="D41" s="4">
        <v>2566</v>
      </c>
      <c r="E41" s="4">
        <v>371111</v>
      </c>
      <c r="F41" s="4">
        <v>372581</v>
      </c>
      <c r="G41" s="4">
        <v>1470</v>
      </c>
    </row>
    <row r="42" spans="1:7" x14ac:dyDescent="0.25">
      <c r="A42">
        <v>43</v>
      </c>
      <c r="B42" t="s">
        <v>51</v>
      </c>
      <c r="C42" s="4">
        <v>1020</v>
      </c>
      <c r="D42" s="4">
        <v>1995</v>
      </c>
      <c r="E42" s="4">
        <v>275153</v>
      </c>
      <c r="F42" s="4">
        <v>284351</v>
      </c>
      <c r="G42" s="4">
        <v>9198</v>
      </c>
    </row>
    <row r="43" spans="1:7" x14ac:dyDescent="0.25">
      <c r="A43">
        <v>44</v>
      </c>
      <c r="B43" t="s">
        <v>52</v>
      </c>
      <c r="C43" s="4">
        <v>140</v>
      </c>
      <c r="D43" s="4">
        <v>261</v>
      </c>
      <c r="E43" s="4">
        <v>47155</v>
      </c>
      <c r="F43" s="4">
        <v>47155</v>
      </c>
      <c r="G43" s="4">
        <v>0</v>
      </c>
    </row>
    <row r="44" spans="1:7" x14ac:dyDescent="0.25">
      <c r="A44">
        <v>45</v>
      </c>
      <c r="B44" t="s">
        <v>53</v>
      </c>
      <c r="C44">
        <v>326</v>
      </c>
      <c r="D44">
        <v>685</v>
      </c>
      <c r="E44" s="4">
        <v>105637</v>
      </c>
      <c r="F44" s="4">
        <v>107041</v>
      </c>
      <c r="G44" s="4">
        <v>1404</v>
      </c>
    </row>
    <row r="45" spans="1:7" x14ac:dyDescent="0.25">
      <c r="A45">
        <v>46</v>
      </c>
      <c r="B45" t="s">
        <v>54</v>
      </c>
      <c r="C45" s="4">
        <v>987</v>
      </c>
      <c r="D45" s="4">
        <v>1951</v>
      </c>
      <c r="E45" s="4">
        <v>295898</v>
      </c>
      <c r="F45" s="4">
        <v>296963</v>
      </c>
      <c r="G45" s="4">
        <v>1065</v>
      </c>
    </row>
    <row r="46" spans="1:7" x14ac:dyDescent="0.25">
      <c r="A46">
        <v>47</v>
      </c>
      <c r="B46" t="s">
        <v>55</v>
      </c>
      <c r="C46" s="4">
        <v>802</v>
      </c>
      <c r="D46" s="4">
        <v>1579</v>
      </c>
      <c r="E46" s="4">
        <v>234331</v>
      </c>
      <c r="F46" s="4">
        <v>235920</v>
      </c>
      <c r="G46" s="4">
        <v>1589</v>
      </c>
    </row>
    <row r="47" spans="1:7" x14ac:dyDescent="0.25">
      <c r="A47">
        <v>48</v>
      </c>
      <c r="B47" t="s">
        <v>56</v>
      </c>
      <c r="C47" s="4">
        <v>1232</v>
      </c>
      <c r="D47" s="4">
        <v>2316</v>
      </c>
      <c r="E47" s="4">
        <v>350579</v>
      </c>
      <c r="F47" s="4">
        <v>351580</v>
      </c>
      <c r="G47" s="4">
        <v>1001</v>
      </c>
    </row>
    <row r="48" spans="1:7" x14ac:dyDescent="0.25">
      <c r="A48">
        <v>49</v>
      </c>
      <c r="B48" t="s">
        <v>57</v>
      </c>
      <c r="C48" s="4">
        <v>1284</v>
      </c>
      <c r="D48" s="4">
        <v>2348</v>
      </c>
      <c r="E48" s="4">
        <v>353175.22</v>
      </c>
      <c r="F48" s="4">
        <v>353855.22</v>
      </c>
      <c r="G48" s="4">
        <v>680</v>
      </c>
    </row>
    <row r="49" spans="1:7" x14ac:dyDescent="0.25">
      <c r="A49">
        <v>50</v>
      </c>
      <c r="B49" t="s">
        <v>58</v>
      </c>
      <c r="C49" s="4">
        <v>1939</v>
      </c>
      <c r="D49" s="4">
        <v>4044</v>
      </c>
      <c r="E49" s="4">
        <v>570595</v>
      </c>
      <c r="F49" s="4">
        <v>573216</v>
      </c>
      <c r="G49" s="4">
        <v>2621</v>
      </c>
    </row>
    <row r="50" spans="1:7" x14ac:dyDescent="0.25">
      <c r="A50">
        <v>51</v>
      </c>
      <c r="B50" t="s">
        <v>59</v>
      </c>
      <c r="C50" s="4">
        <v>262</v>
      </c>
      <c r="D50" s="4">
        <v>529</v>
      </c>
      <c r="E50" s="4">
        <v>72116</v>
      </c>
      <c r="F50" s="4">
        <v>72162</v>
      </c>
      <c r="G50" s="4">
        <v>46</v>
      </c>
    </row>
    <row r="51" spans="1:7" x14ac:dyDescent="0.25">
      <c r="A51">
        <v>52</v>
      </c>
      <c r="B51" t="s">
        <v>60</v>
      </c>
      <c r="C51">
        <v>999</v>
      </c>
      <c r="D51" s="4">
        <v>1951</v>
      </c>
      <c r="E51" s="4">
        <v>304264</v>
      </c>
      <c r="F51" s="4">
        <v>305652</v>
      </c>
      <c r="G51" s="4">
        <v>1388</v>
      </c>
    </row>
    <row r="52" spans="1:7" x14ac:dyDescent="0.25">
      <c r="A52">
        <v>53</v>
      </c>
      <c r="B52" t="s">
        <v>61</v>
      </c>
      <c r="C52" s="4">
        <v>863</v>
      </c>
      <c r="D52" s="4">
        <v>1718</v>
      </c>
      <c r="E52" s="4">
        <v>286201</v>
      </c>
      <c r="F52" s="4">
        <v>289759</v>
      </c>
      <c r="G52" s="4">
        <v>3558</v>
      </c>
    </row>
    <row r="53" spans="1:7" x14ac:dyDescent="0.25">
      <c r="A53">
        <v>54</v>
      </c>
      <c r="B53" t="s">
        <v>62</v>
      </c>
      <c r="C53">
        <v>327</v>
      </c>
      <c r="D53" s="4">
        <v>664</v>
      </c>
      <c r="E53" s="4">
        <v>96202</v>
      </c>
      <c r="F53" s="4">
        <v>96455</v>
      </c>
      <c r="G53" s="4">
        <v>253</v>
      </c>
    </row>
    <row r="54" spans="1:7" x14ac:dyDescent="0.25">
      <c r="A54">
        <v>55</v>
      </c>
      <c r="B54" t="s">
        <v>63</v>
      </c>
      <c r="C54" s="4">
        <v>6702</v>
      </c>
      <c r="D54" s="4">
        <v>12918</v>
      </c>
      <c r="E54" s="4">
        <v>2151788</v>
      </c>
      <c r="F54" s="4">
        <v>2172030</v>
      </c>
      <c r="G54" s="4">
        <v>20242</v>
      </c>
    </row>
    <row r="55" spans="1:7" x14ac:dyDescent="0.25">
      <c r="A55">
        <v>56</v>
      </c>
      <c r="B55" t="s">
        <v>64</v>
      </c>
      <c r="C55" s="4">
        <v>2125</v>
      </c>
      <c r="D55" s="4">
        <v>4045</v>
      </c>
      <c r="E55" s="4">
        <v>608472</v>
      </c>
      <c r="F55" s="4">
        <v>612760</v>
      </c>
      <c r="G55" s="4">
        <v>4288</v>
      </c>
    </row>
    <row r="56" spans="1:7" x14ac:dyDescent="0.25">
      <c r="A56">
        <v>57</v>
      </c>
      <c r="B56" t="s">
        <v>65</v>
      </c>
      <c r="C56" s="4">
        <v>630</v>
      </c>
      <c r="D56" s="4">
        <v>1226</v>
      </c>
      <c r="E56" s="4">
        <v>181281</v>
      </c>
      <c r="F56" s="4">
        <v>183321</v>
      </c>
      <c r="G56" s="4">
        <v>2040</v>
      </c>
    </row>
    <row r="57" spans="1:7" x14ac:dyDescent="0.25">
      <c r="A57">
        <v>58</v>
      </c>
      <c r="B57" t="s">
        <v>66</v>
      </c>
      <c r="C57" s="4">
        <v>1552</v>
      </c>
      <c r="D57" s="4">
        <v>2725</v>
      </c>
      <c r="E57" s="4">
        <v>433898</v>
      </c>
      <c r="F57" s="4">
        <v>435626</v>
      </c>
      <c r="G57" s="4">
        <v>1728</v>
      </c>
    </row>
    <row r="58" spans="1:7" x14ac:dyDescent="0.25">
      <c r="A58">
        <v>59</v>
      </c>
      <c r="B58" t="s">
        <v>67</v>
      </c>
      <c r="C58" s="4">
        <v>329</v>
      </c>
      <c r="D58" s="4">
        <v>695</v>
      </c>
      <c r="E58" s="4">
        <v>108062</v>
      </c>
      <c r="F58" s="4">
        <v>108434</v>
      </c>
      <c r="G58" s="4">
        <v>372</v>
      </c>
    </row>
    <row r="59" spans="1:7" x14ac:dyDescent="0.25">
      <c r="A59">
        <v>60</v>
      </c>
      <c r="B59" t="s">
        <v>68</v>
      </c>
      <c r="C59" s="4">
        <v>1662</v>
      </c>
      <c r="D59" s="4">
        <v>3280</v>
      </c>
      <c r="E59" s="4">
        <v>525313</v>
      </c>
      <c r="F59" s="4">
        <v>533524</v>
      </c>
      <c r="G59" s="4">
        <v>8211</v>
      </c>
    </row>
    <row r="60" spans="1:7" x14ac:dyDescent="0.25">
      <c r="A60">
        <v>61</v>
      </c>
      <c r="B60" s="21" t="s">
        <v>112</v>
      </c>
      <c r="C60" s="4">
        <v>591</v>
      </c>
      <c r="D60" s="4">
        <v>1082</v>
      </c>
      <c r="E60" s="4">
        <v>166147</v>
      </c>
      <c r="F60" s="4">
        <v>166995</v>
      </c>
      <c r="G60" s="4">
        <v>848</v>
      </c>
    </row>
    <row r="61" spans="1:7" x14ac:dyDescent="0.25">
      <c r="A61">
        <v>62</v>
      </c>
      <c r="B61" t="s">
        <v>70</v>
      </c>
      <c r="C61" s="4">
        <v>36163</v>
      </c>
      <c r="D61" s="4">
        <v>68883</v>
      </c>
      <c r="E61" s="4">
        <v>12172573.24</v>
      </c>
      <c r="F61" s="4">
        <v>12325924.24</v>
      </c>
      <c r="G61" s="4">
        <v>153351</v>
      </c>
    </row>
    <row r="62" spans="1:7" x14ac:dyDescent="0.25">
      <c r="A62">
        <v>63</v>
      </c>
      <c r="B62" t="s">
        <v>71</v>
      </c>
      <c r="C62" s="4">
        <v>161</v>
      </c>
      <c r="D62" s="4">
        <v>339</v>
      </c>
      <c r="E62" s="4">
        <v>49873</v>
      </c>
      <c r="F62" s="4">
        <v>49873</v>
      </c>
      <c r="G62" s="4">
        <v>0</v>
      </c>
    </row>
    <row r="63" spans="1:7" x14ac:dyDescent="0.25">
      <c r="A63">
        <v>64</v>
      </c>
      <c r="B63" t="s">
        <v>72</v>
      </c>
      <c r="C63">
        <v>496</v>
      </c>
      <c r="D63" s="4">
        <v>1073</v>
      </c>
      <c r="E63" s="4">
        <v>157552</v>
      </c>
      <c r="F63" s="4">
        <v>157623</v>
      </c>
      <c r="G63" s="4">
        <v>71</v>
      </c>
    </row>
    <row r="64" spans="1:7" x14ac:dyDescent="0.25">
      <c r="A64">
        <v>65</v>
      </c>
      <c r="B64" t="s">
        <v>73</v>
      </c>
      <c r="C64">
        <v>587</v>
      </c>
      <c r="D64" s="4">
        <v>1156</v>
      </c>
      <c r="E64" s="4">
        <v>175585</v>
      </c>
      <c r="F64" s="4">
        <v>175926</v>
      </c>
      <c r="G64" s="4">
        <v>341</v>
      </c>
    </row>
    <row r="65" spans="1:7" x14ac:dyDescent="0.25">
      <c r="A65">
        <v>66</v>
      </c>
      <c r="B65" t="s">
        <v>74</v>
      </c>
      <c r="C65" s="4">
        <v>1942</v>
      </c>
      <c r="D65" s="4">
        <v>4145</v>
      </c>
      <c r="E65" s="4">
        <v>668902</v>
      </c>
      <c r="F65" s="4">
        <v>671271</v>
      </c>
      <c r="G65" s="4">
        <v>2369</v>
      </c>
    </row>
    <row r="66" spans="1:7" x14ac:dyDescent="0.25">
      <c r="A66">
        <v>67</v>
      </c>
      <c r="B66" t="s">
        <v>75</v>
      </c>
      <c r="C66" s="4">
        <v>355</v>
      </c>
      <c r="D66" s="4">
        <v>710</v>
      </c>
      <c r="E66" s="4">
        <v>97481</v>
      </c>
      <c r="F66" s="4">
        <v>97795</v>
      </c>
      <c r="G66" s="4">
        <v>314</v>
      </c>
    </row>
    <row r="67" spans="1:7" x14ac:dyDescent="0.25">
      <c r="A67">
        <v>68</v>
      </c>
      <c r="B67" t="s">
        <v>76</v>
      </c>
      <c r="C67">
        <v>512</v>
      </c>
      <c r="D67" s="4">
        <v>1064</v>
      </c>
      <c r="E67" s="4">
        <v>158067</v>
      </c>
      <c r="F67" s="4">
        <v>158180</v>
      </c>
      <c r="G67" s="4">
        <v>113</v>
      </c>
    </row>
    <row r="68" spans="1:7" x14ac:dyDescent="0.25">
      <c r="A68">
        <v>69</v>
      </c>
      <c r="B68" t="s">
        <v>77</v>
      </c>
      <c r="C68" s="4">
        <v>11638</v>
      </c>
      <c r="D68" s="4">
        <v>18724</v>
      </c>
      <c r="E68" s="4">
        <v>3146280</v>
      </c>
      <c r="F68" s="4">
        <v>3169390</v>
      </c>
      <c r="G68" s="4">
        <v>23110</v>
      </c>
    </row>
    <row r="69" spans="1:7" x14ac:dyDescent="0.25">
      <c r="A69">
        <v>70</v>
      </c>
      <c r="B69" t="s">
        <v>78</v>
      </c>
      <c r="C69" s="4">
        <v>2901</v>
      </c>
      <c r="D69" s="4">
        <v>6210</v>
      </c>
      <c r="E69" s="4">
        <v>982848.83</v>
      </c>
      <c r="F69" s="4">
        <v>991462.83</v>
      </c>
      <c r="G69" s="4">
        <v>8614</v>
      </c>
    </row>
    <row r="70" spans="1:7" x14ac:dyDescent="0.25">
      <c r="A70">
        <v>71</v>
      </c>
      <c r="B70" t="s">
        <v>79</v>
      </c>
      <c r="C70" s="4">
        <v>2683</v>
      </c>
      <c r="D70" s="4">
        <v>6381</v>
      </c>
      <c r="E70" s="4">
        <v>1024161</v>
      </c>
      <c r="F70" s="4">
        <v>1028168</v>
      </c>
      <c r="G70" s="4">
        <v>4007</v>
      </c>
    </row>
    <row r="71" spans="1:7" x14ac:dyDescent="0.25">
      <c r="A71">
        <v>72</v>
      </c>
      <c r="B71" t="s">
        <v>80</v>
      </c>
      <c r="C71" s="4">
        <v>422</v>
      </c>
      <c r="D71" s="4">
        <v>836</v>
      </c>
      <c r="E71" s="4">
        <v>116806</v>
      </c>
      <c r="F71" s="4">
        <v>121836</v>
      </c>
      <c r="G71" s="4">
        <v>5030</v>
      </c>
    </row>
    <row r="72" spans="1:7" x14ac:dyDescent="0.25">
      <c r="A72">
        <v>73</v>
      </c>
      <c r="B72" t="s">
        <v>81</v>
      </c>
      <c r="C72" s="4">
        <v>6014</v>
      </c>
      <c r="D72" s="4">
        <v>13636</v>
      </c>
      <c r="E72" s="4">
        <v>2204050</v>
      </c>
      <c r="F72" s="4">
        <v>2218661</v>
      </c>
      <c r="G72" s="4">
        <v>14611</v>
      </c>
    </row>
    <row r="73" spans="1:7" x14ac:dyDescent="0.25">
      <c r="A73">
        <v>74</v>
      </c>
      <c r="B73" t="s">
        <v>113</v>
      </c>
      <c r="C73" s="4">
        <v>2870</v>
      </c>
      <c r="D73" s="4">
        <v>5604</v>
      </c>
      <c r="E73" s="4">
        <v>864612</v>
      </c>
      <c r="F73" s="4">
        <v>870349</v>
      </c>
      <c r="G73" s="4">
        <v>5737</v>
      </c>
    </row>
    <row r="74" spans="1:7" x14ac:dyDescent="0.25">
      <c r="A74">
        <v>75</v>
      </c>
      <c r="B74" t="s">
        <v>83</v>
      </c>
      <c r="C74" s="4">
        <v>309</v>
      </c>
      <c r="D74" s="4">
        <v>584</v>
      </c>
      <c r="E74" s="4">
        <v>88128</v>
      </c>
      <c r="F74" s="4">
        <v>88462</v>
      </c>
      <c r="G74" s="4">
        <v>334</v>
      </c>
    </row>
    <row r="75" spans="1:7" x14ac:dyDescent="0.25">
      <c r="A75">
        <v>76</v>
      </c>
      <c r="B75" t="s">
        <v>84</v>
      </c>
      <c r="C75">
        <v>433</v>
      </c>
      <c r="D75">
        <v>885</v>
      </c>
      <c r="E75" s="4">
        <v>130964</v>
      </c>
      <c r="F75" s="4">
        <v>131569</v>
      </c>
      <c r="G75" s="4">
        <v>605</v>
      </c>
    </row>
    <row r="76" spans="1:7" x14ac:dyDescent="0.25">
      <c r="A76">
        <v>77</v>
      </c>
      <c r="B76" t="s">
        <v>85</v>
      </c>
      <c r="C76">
        <v>934</v>
      </c>
      <c r="D76" s="4">
        <v>1773</v>
      </c>
      <c r="E76" s="4">
        <v>253728</v>
      </c>
      <c r="F76" s="4">
        <v>258112</v>
      </c>
      <c r="G76" s="4">
        <v>4384</v>
      </c>
    </row>
    <row r="77" spans="1:7" x14ac:dyDescent="0.25">
      <c r="A77">
        <v>78</v>
      </c>
      <c r="B77" t="s">
        <v>86</v>
      </c>
      <c r="C77">
        <v>214</v>
      </c>
      <c r="D77" s="4">
        <v>431</v>
      </c>
      <c r="E77" s="4">
        <v>60682</v>
      </c>
      <c r="F77" s="4">
        <v>60705</v>
      </c>
      <c r="G77" s="4">
        <v>23</v>
      </c>
    </row>
    <row r="78" spans="1:7" x14ac:dyDescent="0.25">
      <c r="A78">
        <v>79</v>
      </c>
      <c r="B78" t="s">
        <v>87</v>
      </c>
      <c r="C78">
        <v>598</v>
      </c>
      <c r="D78" s="4">
        <v>1080</v>
      </c>
      <c r="E78" s="4">
        <v>162600</v>
      </c>
      <c r="F78" s="4">
        <v>162669</v>
      </c>
      <c r="G78" s="4">
        <v>69</v>
      </c>
    </row>
    <row r="79" spans="1:7" x14ac:dyDescent="0.25">
      <c r="A79">
        <v>80</v>
      </c>
      <c r="B79" t="s">
        <v>88</v>
      </c>
      <c r="C79">
        <v>819</v>
      </c>
      <c r="D79" s="4">
        <v>1591</v>
      </c>
      <c r="E79" s="4">
        <v>225284</v>
      </c>
      <c r="F79" s="4">
        <v>227033</v>
      </c>
      <c r="G79" s="4">
        <v>1749</v>
      </c>
    </row>
    <row r="80" spans="1:7" x14ac:dyDescent="0.25">
      <c r="A80">
        <v>82</v>
      </c>
      <c r="B80" t="s">
        <v>89</v>
      </c>
      <c r="C80" s="4">
        <v>5620</v>
      </c>
      <c r="D80" s="4">
        <v>10967</v>
      </c>
      <c r="E80" s="4">
        <v>1784601.84</v>
      </c>
      <c r="F80" s="4">
        <v>1796644.84</v>
      </c>
      <c r="G80" s="4">
        <v>12043</v>
      </c>
    </row>
    <row r="81" spans="1:7" x14ac:dyDescent="0.25">
      <c r="A81">
        <v>83</v>
      </c>
      <c r="B81" t="s">
        <v>90</v>
      </c>
      <c r="C81" s="4">
        <v>344</v>
      </c>
      <c r="D81" s="4">
        <v>744</v>
      </c>
      <c r="E81" s="4">
        <v>111238</v>
      </c>
      <c r="F81" s="4">
        <v>112155</v>
      </c>
      <c r="G81" s="4">
        <v>917</v>
      </c>
    </row>
    <row r="82" spans="1:7" x14ac:dyDescent="0.25">
      <c r="A82">
        <v>84</v>
      </c>
      <c r="B82" t="s">
        <v>91</v>
      </c>
      <c r="C82">
        <v>334</v>
      </c>
      <c r="D82">
        <v>651</v>
      </c>
      <c r="E82" s="4">
        <v>102602</v>
      </c>
      <c r="F82" s="4">
        <v>104158</v>
      </c>
      <c r="G82" s="4">
        <v>1556</v>
      </c>
    </row>
    <row r="83" spans="1:7" x14ac:dyDescent="0.25">
      <c r="A83">
        <v>85</v>
      </c>
      <c r="B83" t="s">
        <v>92</v>
      </c>
      <c r="C83" s="4">
        <v>1807</v>
      </c>
      <c r="D83" s="4">
        <v>3142</v>
      </c>
      <c r="E83" s="4">
        <v>479374</v>
      </c>
      <c r="F83" s="4">
        <v>482738</v>
      </c>
      <c r="G83" s="4">
        <v>3364</v>
      </c>
    </row>
    <row r="84" spans="1:7" x14ac:dyDescent="0.25">
      <c r="A84">
        <v>86</v>
      </c>
      <c r="B84" t="s">
        <v>93</v>
      </c>
      <c r="C84" s="4">
        <v>3013</v>
      </c>
      <c r="D84" s="4">
        <v>6075</v>
      </c>
      <c r="E84" s="4">
        <v>963201</v>
      </c>
      <c r="F84" s="4">
        <v>976200</v>
      </c>
      <c r="G84" s="4">
        <v>12999</v>
      </c>
    </row>
    <row r="85" spans="1:7" x14ac:dyDescent="0.25">
      <c r="A85">
        <v>87</v>
      </c>
      <c r="B85" t="s">
        <v>94</v>
      </c>
      <c r="C85" s="4">
        <v>330</v>
      </c>
      <c r="D85" s="4">
        <v>599</v>
      </c>
      <c r="E85" s="4">
        <v>85807</v>
      </c>
      <c r="F85" s="4">
        <v>85807</v>
      </c>
      <c r="G85" s="4">
        <v>0</v>
      </c>
    </row>
    <row r="86" spans="1:7" x14ac:dyDescent="0.25">
      <c r="A86">
        <v>88</v>
      </c>
      <c r="B86" t="s">
        <v>95</v>
      </c>
      <c r="C86">
        <v>31</v>
      </c>
      <c r="D86">
        <v>106</v>
      </c>
      <c r="E86" s="4">
        <v>14721</v>
      </c>
      <c r="F86" s="4">
        <v>15012</v>
      </c>
      <c r="G86" s="4">
        <v>291</v>
      </c>
    </row>
    <row r="87" spans="1:7" x14ac:dyDescent="0.25">
      <c r="A87">
        <v>92</v>
      </c>
      <c r="B87" t="s">
        <v>96</v>
      </c>
      <c r="C87" s="4">
        <v>1189</v>
      </c>
      <c r="D87" s="4">
        <v>2263</v>
      </c>
      <c r="E87" s="4">
        <v>445155</v>
      </c>
      <c r="F87" s="4">
        <v>446436</v>
      </c>
      <c r="G87" s="4">
        <v>1281</v>
      </c>
    </row>
    <row r="88" spans="1:7" x14ac:dyDescent="0.25">
      <c r="A88">
        <v>94</v>
      </c>
      <c r="B88" t="s">
        <v>97</v>
      </c>
      <c r="C88" s="4">
        <v>1615</v>
      </c>
      <c r="D88" s="4">
        <v>3254</v>
      </c>
      <c r="E88" s="4">
        <v>693432</v>
      </c>
      <c r="F88" s="4">
        <v>695370</v>
      </c>
      <c r="G88" s="4">
        <v>1938</v>
      </c>
    </row>
    <row r="89" spans="1:7" x14ac:dyDescent="0.25">
      <c r="A89" t="s">
        <v>114</v>
      </c>
      <c r="B89" s="21" t="s">
        <v>98</v>
      </c>
      <c r="C89" s="4">
        <v>3</v>
      </c>
      <c r="D89" s="4">
        <v>3</v>
      </c>
      <c r="E89" s="4">
        <v>649</v>
      </c>
      <c r="F89" s="4">
        <v>649</v>
      </c>
      <c r="G89" s="4">
        <v>0</v>
      </c>
    </row>
    <row r="90" spans="1:7" x14ac:dyDescent="0.25">
      <c r="B90" s="1" t="s">
        <v>115</v>
      </c>
      <c r="C90" s="4">
        <f>SUM(C2:C89)</f>
        <v>233095</v>
      </c>
      <c r="D90" s="4">
        <f>SUM(D2:D89)</f>
        <v>440562</v>
      </c>
      <c r="E90" s="27">
        <f>SUM(E2:E89)</f>
        <v>74023435.219999999</v>
      </c>
      <c r="F90" s="27">
        <f>SUM(F2:F89)</f>
        <v>74698648.670000002</v>
      </c>
      <c r="G90" s="27">
        <f>SUM(G2:G89)</f>
        <v>675213.45</v>
      </c>
    </row>
    <row r="91" spans="1:7" x14ac:dyDescent="0.25">
      <c r="C91"/>
      <c r="D91"/>
      <c r="E91"/>
    </row>
    <row r="92" spans="1:7" x14ac:dyDescent="0.25">
      <c r="C92"/>
      <c r="D92"/>
      <c r="E9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58C04-D99B-47A5-A205-A8931528BB8C}">
  <dimension ref="A1:F14"/>
  <sheetViews>
    <sheetView workbookViewId="0">
      <selection activeCell="F1" sqref="A1:F1"/>
    </sheetView>
  </sheetViews>
  <sheetFormatPr defaultRowHeight="12.5" x14ac:dyDescent="0.25"/>
  <cols>
    <col min="1" max="1" width="17" style="1" customWidth="1"/>
    <col min="2" max="2" width="13.54296875" style="4" customWidth="1"/>
    <col min="3" max="3" width="13.453125" style="4" customWidth="1"/>
    <col min="4" max="4" width="16.453125" style="2" customWidth="1"/>
    <col min="5" max="5" width="16.26953125" style="2" customWidth="1"/>
    <col min="6" max="6" width="13.81640625" style="2" customWidth="1"/>
  </cols>
  <sheetData>
    <row r="1" spans="1:6" s="28" customFormat="1" ht="13" x14ac:dyDescent="0.3">
      <c r="A1" s="30" t="s">
        <v>104</v>
      </c>
      <c r="B1" s="32" t="s">
        <v>105</v>
      </c>
      <c r="C1" s="32" t="s">
        <v>106</v>
      </c>
      <c r="D1" s="31" t="s">
        <v>6</v>
      </c>
      <c r="E1" s="31" t="s">
        <v>107</v>
      </c>
      <c r="F1" s="31" t="s">
        <v>108</v>
      </c>
    </row>
    <row r="2" spans="1:6" x14ac:dyDescent="0.25">
      <c r="A2" s="11">
        <v>45292</v>
      </c>
      <c r="B2" s="4">
        <f>January!C90</f>
        <v>226708</v>
      </c>
      <c r="C2" s="4">
        <f>January!D90</f>
        <v>438958</v>
      </c>
      <c r="D2" s="4">
        <f>January!E90</f>
        <v>72346204.949999988</v>
      </c>
      <c r="E2" s="4">
        <f>January!F90</f>
        <v>73079338.109999999</v>
      </c>
      <c r="F2" s="4">
        <f>January!G90</f>
        <v>733133.16</v>
      </c>
    </row>
    <row r="3" spans="1:6" x14ac:dyDescent="0.25">
      <c r="A3" s="11">
        <v>45323</v>
      </c>
      <c r="B3" s="4">
        <f>February!C90</f>
        <v>225322</v>
      </c>
      <c r="C3" s="4">
        <f>February!D90</f>
        <v>436338</v>
      </c>
      <c r="D3" s="4">
        <f>February!E90</f>
        <v>71643391.960000008</v>
      </c>
      <c r="E3" s="4">
        <f>February!F90</f>
        <v>72319870.960000008</v>
      </c>
      <c r="F3" s="4">
        <f>February!G90</f>
        <v>676479</v>
      </c>
    </row>
    <row r="4" spans="1:6" x14ac:dyDescent="0.25">
      <c r="A4" s="11">
        <v>45352</v>
      </c>
      <c r="B4" s="4">
        <f>March!C90</f>
        <v>226682</v>
      </c>
      <c r="C4" s="4">
        <f>March!D90</f>
        <v>438100</v>
      </c>
      <c r="D4" s="4">
        <f>March!E90</f>
        <v>71915943.929999992</v>
      </c>
      <c r="E4" s="4">
        <f>March!F90</f>
        <v>72679662.929999992</v>
      </c>
      <c r="F4" s="4">
        <f>March!G90</f>
        <v>763719</v>
      </c>
    </row>
    <row r="5" spans="1:6" x14ac:dyDescent="0.25">
      <c r="A5" s="11">
        <v>45383</v>
      </c>
      <c r="B5" s="4">
        <f>April!C90</f>
        <v>228608</v>
      </c>
      <c r="C5" s="4">
        <f>April!D90</f>
        <v>439205</v>
      </c>
      <c r="D5" s="4">
        <f>April!E90</f>
        <v>72574776.890000001</v>
      </c>
      <c r="E5" s="4">
        <f>April!F90</f>
        <v>73221818.890000001</v>
      </c>
      <c r="F5" s="4">
        <f>April!G90</f>
        <v>647042</v>
      </c>
    </row>
    <row r="6" spans="1:6" x14ac:dyDescent="0.25">
      <c r="A6" s="11">
        <v>45413</v>
      </c>
      <c r="B6" s="4">
        <f>May!C90</f>
        <v>229919</v>
      </c>
      <c r="C6" s="4">
        <f>May!D90</f>
        <v>440285</v>
      </c>
      <c r="D6" s="4">
        <f>May!E90</f>
        <v>72706129.26000002</v>
      </c>
      <c r="E6" s="4">
        <f>May!F90</f>
        <v>73467764.940000013</v>
      </c>
      <c r="F6" s="4">
        <f>May!G90</f>
        <v>761635.67999999993</v>
      </c>
    </row>
    <row r="7" spans="1:6" x14ac:dyDescent="0.25">
      <c r="A7" s="11">
        <v>45444</v>
      </c>
      <c r="B7" s="4">
        <f>June!C90</f>
        <v>229667</v>
      </c>
      <c r="C7" s="4">
        <f>June!D90</f>
        <v>438990</v>
      </c>
      <c r="D7" s="4">
        <f>June!E90</f>
        <v>72653359.420000002</v>
      </c>
      <c r="E7" s="4">
        <f>June!F90</f>
        <v>73318740.819999993</v>
      </c>
      <c r="F7" s="4">
        <f>June!G90</f>
        <v>665381.4</v>
      </c>
    </row>
    <row r="8" spans="1:6" x14ac:dyDescent="0.25">
      <c r="A8" s="11">
        <v>45474</v>
      </c>
      <c r="B8" s="4">
        <f>July!C90</f>
        <v>230450</v>
      </c>
      <c r="C8" s="4">
        <f>July!D90</f>
        <v>440172</v>
      </c>
      <c r="D8" s="4">
        <f>July!E90</f>
        <v>73410514.780000001</v>
      </c>
      <c r="E8" s="4">
        <f>July!F90</f>
        <v>74150792.049999997</v>
      </c>
      <c r="F8" s="4">
        <f>July!G90</f>
        <v>740277.27</v>
      </c>
    </row>
    <row r="9" spans="1:6" x14ac:dyDescent="0.25">
      <c r="A9" s="11">
        <v>45505</v>
      </c>
      <c r="B9" s="4">
        <f>August!C90</f>
        <v>231124</v>
      </c>
      <c r="C9" s="4">
        <f>August!D90</f>
        <v>441331</v>
      </c>
      <c r="D9" s="4">
        <f>August!E90</f>
        <v>73892462.13000001</v>
      </c>
      <c r="E9" s="4">
        <f>August!F90</f>
        <v>74549768.13000001</v>
      </c>
      <c r="F9" s="4">
        <f>August!G90</f>
        <v>657306</v>
      </c>
    </row>
    <row r="10" spans="1:6" x14ac:dyDescent="0.25">
      <c r="A10" s="11">
        <v>45536</v>
      </c>
      <c r="B10" s="4">
        <f>September!C90</f>
        <v>231458</v>
      </c>
      <c r="C10" s="4">
        <f>September!D90</f>
        <v>440227</v>
      </c>
      <c r="D10" s="4">
        <f>September!E90</f>
        <v>73729259.159999996</v>
      </c>
      <c r="E10" s="4">
        <f>September!F90</f>
        <v>74423591.159999996</v>
      </c>
      <c r="F10" s="4">
        <f>September!G90</f>
        <v>694332</v>
      </c>
    </row>
    <row r="11" spans="1:6" x14ac:dyDescent="0.25">
      <c r="A11" s="11">
        <v>45566</v>
      </c>
      <c r="B11" s="4">
        <f>October!C90</f>
        <v>233080</v>
      </c>
      <c r="C11" s="4">
        <f>October!D90</f>
        <v>442256</v>
      </c>
      <c r="D11" s="4">
        <f>October!E90</f>
        <v>74839410.179999992</v>
      </c>
      <c r="E11" s="4">
        <f>October!F90</f>
        <v>75482244.179999992</v>
      </c>
      <c r="F11" s="4">
        <f>October!G90</f>
        <v>642834</v>
      </c>
    </row>
    <row r="12" spans="1:6" x14ac:dyDescent="0.25">
      <c r="A12" s="11">
        <v>45597</v>
      </c>
      <c r="B12" s="4">
        <f>November!C90</f>
        <v>232203</v>
      </c>
      <c r="C12" s="4">
        <f>November!D90</f>
        <v>440185</v>
      </c>
      <c r="D12" s="4">
        <f>November!E90</f>
        <v>73935328.599999994</v>
      </c>
      <c r="E12" s="4">
        <f>November!F90</f>
        <v>74559612.599999994</v>
      </c>
      <c r="F12" s="4">
        <f>November!G90</f>
        <v>624284</v>
      </c>
    </row>
    <row r="13" spans="1:6" x14ac:dyDescent="0.25">
      <c r="A13" s="25">
        <v>45627</v>
      </c>
      <c r="B13" s="26">
        <f>December!C90</f>
        <v>233095</v>
      </c>
      <c r="C13" s="26">
        <f>December!D90</f>
        <v>440562</v>
      </c>
      <c r="D13" s="26">
        <f>December!E90</f>
        <v>74023435.219999999</v>
      </c>
      <c r="E13" s="26">
        <f>December!F90</f>
        <v>74698648.670000002</v>
      </c>
      <c r="F13" s="26">
        <f>December!G90</f>
        <v>675213.45</v>
      </c>
    </row>
    <row r="14" spans="1:6" s="10" customFormat="1" ht="13" x14ac:dyDescent="0.3">
      <c r="A14" s="23" t="s">
        <v>109</v>
      </c>
      <c r="B14" s="24">
        <f>AVERAGE(B2:B13)</f>
        <v>229859.66666666666</v>
      </c>
      <c r="C14" s="24">
        <f>AVERAGE(C2:C13)</f>
        <v>439717.41666666669</v>
      </c>
      <c r="D14" s="24">
        <f>SUM(D2:D13)</f>
        <v>877670216.48000002</v>
      </c>
      <c r="E14" s="24">
        <f>SUM(E2:E13)</f>
        <v>885951853.43999994</v>
      </c>
      <c r="F14" s="24">
        <f>SUM(F2:F13)</f>
        <v>8281636.96</v>
      </c>
    </row>
  </sheetData>
  <phoneticPr fontId="2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87B13-3F49-45EE-9E1C-6180D71BFB8A}">
  <dimension ref="A1:G90"/>
  <sheetViews>
    <sheetView workbookViewId="0">
      <pane ySplit="1" topLeftCell="A68" activePane="bottomLeft" state="frozen"/>
      <selection pane="bottomLeft"/>
    </sheetView>
  </sheetViews>
  <sheetFormatPr defaultRowHeight="12.5" x14ac:dyDescent="0.25"/>
  <cols>
    <col min="1" max="1" width="7.54296875" customWidth="1"/>
    <col min="2" max="2" width="27.54296875" customWidth="1"/>
    <col min="3" max="3" width="14.453125" customWidth="1"/>
    <col min="4" max="4" width="16.1796875" customWidth="1"/>
    <col min="5" max="5" width="18.1796875" customWidth="1"/>
    <col min="6" max="6" width="15.81640625" style="2" customWidth="1"/>
    <col min="7" max="7" width="15.26953125" style="2" customWidth="1"/>
  </cols>
  <sheetData>
    <row r="1" spans="1:7" s="29" customFormat="1" ht="52" x14ac:dyDescent="0.3">
      <c r="A1" s="33" t="s">
        <v>2</v>
      </c>
      <c r="B1" s="30" t="s">
        <v>3</v>
      </c>
      <c r="C1" s="30" t="s">
        <v>110</v>
      </c>
      <c r="D1" s="30" t="s">
        <v>111</v>
      </c>
      <c r="E1" s="31" t="s">
        <v>6</v>
      </c>
      <c r="F1" s="31" t="s">
        <v>107</v>
      </c>
      <c r="G1" s="31" t="s">
        <v>108</v>
      </c>
    </row>
    <row r="2" spans="1:7" x14ac:dyDescent="0.25">
      <c r="A2">
        <v>1</v>
      </c>
      <c r="B2" t="s">
        <v>11</v>
      </c>
      <c r="C2">
        <v>730</v>
      </c>
      <c r="D2" s="4">
        <v>1306</v>
      </c>
      <c r="E2" s="4">
        <v>190508</v>
      </c>
      <c r="F2" s="4">
        <v>193866</v>
      </c>
      <c r="G2" s="4">
        <v>3358</v>
      </c>
    </row>
    <row r="3" spans="1:7" x14ac:dyDescent="0.25">
      <c r="A3">
        <v>2</v>
      </c>
      <c r="B3" t="s">
        <v>12</v>
      </c>
      <c r="C3" s="4">
        <v>10423</v>
      </c>
      <c r="D3" s="4">
        <v>21391</v>
      </c>
      <c r="E3" s="4">
        <v>3331689.91</v>
      </c>
      <c r="F3" s="4">
        <v>3357012.91</v>
      </c>
      <c r="G3" s="4">
        <v>25323</v>
      </c>
    </row>
    <row r="4" spans="1:7" x14ac:dyDescent="0.25">
      <c r="A4">
        <v>3</v>
      </c>
      <c r="B4" t="s">
        <v>13</v>
      </c>
      <c r="C4" s="4">
        <v>1203</v>
      </c>
      <c r="D4" s="4">
        <v>2276</v>
      </c>
      <c r="E4" s="4">
        <v>326635</v>
      </c>
      <c r="F4" s="4">
        <v>328069</v>
      </c>
      <c r="G4" s="4">
        <v>1434</v>
      </c>
    </row>
    <row r="5" spans="1:7" x14ac:dyDescent="0.25">
      <c r="A5">
        <v>4</v>
      </c>
      <c r="B5" t="s">
        <v>14</v>
      </c>
      <c r="C5" s="4">
        <v>2195</v>
      </c>
      <c r="D5" s="4">
        <v>4026</v>
      </c>
      <c r="E5" s="4">
        <v>662206</v>
      </c>
      <c r="F5" s="4">
        <v>667467</v>
      </c>
      <c r="G5" s="4">
        <v>5261</v>
      </c>
    </row>
    <row r="6" spans="1:7" x14ac:dyDescent="0.25">
      <c r="A6">
        <v>5</v>
      </c>
      <c r="B6" t="s">
        <v>15</v>
      </c>
      <c r="C6" s="4">
        <v>1972</v>
      </c>
      <c r="D6" s="4">
        <v>3786</v>
      </c>
      <c r="E6" s="4">
        <v>593994</v>
      </c>
      <c r="F6" s="4">
        <v>601109</v>
      </c>
      <c r="G6" s="4">
        <v>7115</v>
      </c>
    </row>
    <row r="7" spans="1:7" x14ac:dyDescent="0.25">
      <c r="A7">
        <v>6</v>
      </c>
      <c r="B7" t="s">
        <v>16</v>
      </c>
      <c r="C7">
        <v>201</v>
      </c>
      <c r="D7">
        <v>398</v>
      </c>
      <c r="E7" s="4">
        <v>55241</v>
      </c>
      <c r="F7" s="4">
        <v>55241</v>
      </c>
      <c r="G7" s="4">
        <v>0</v>
      </c>
    </row>
    <row r="8" spans="1:7" x14ac:dyDescent="0.25">
      <c r="A8">
        <v>7</v>
      </c>
      <c r="B8" t="s">
        <v>17</v>
      </c>
      <c r="C8" s="4">
        <v>2818</v>
      </c>
      <c r="D8" s="4">
        <v>5263</v>
      </c>
      <c r="E8" s="4">
        <v>824185</v>
      </c>
      <c r="F8" s="4">
        <v>832606</v>
      </c>
      <c r="G8" s="4">
        <v>8421</v>
      </c>
    </row>
    <row r="9" spans="1:7" x14ac:dyDescent="0.25">
      <c r="A9">
        <v>8</v>
      </c>
      <c r="B9" t="s">
        <v>18</v>
      </c>
      <c r="C9">
        <v>778</v>
      </c>
      <c r="D9" s="4">
        <v>1570</v>
      </c>
      <c r="E9" s="4">
        <v>215305</v>
      </c>
      <c r="F9" s="4">
        <v>216559</v>
      </c>
      <c r="G9" s="4">
        <v>1254</v>
      </c>
    </row>
    <row r="10" spans="1:7" x14ac:dyDescent="0.25">
      <c r="A10">
        <v>9</v>
      </c>
      <c r="B10" t="s">
        <v>19</v>
      </c>
      <c r="C10" s="4">
        <v>1399</v>
      </c>
      <c r="D10" s="4">
        <v>2441</v>
      </c>
      <c r="E10" s="4">
        <v>391727</v>
      </c>
      <c r="F10" s="4">
        <v>394769</v>
      </c>
      <c r="G10" s="4">
        <v>3042</v>
      </c>
    </row>
    <row r="11" spans="1:7" x14ac:dyDescent="0.25">
      <c r="A11">
        <v>10</v>
      </c>
      <c r="B11" t="s">
        <v>20</v>
      </c>
      <c r="C11" s="4">
        <v>1660</v>
      </c>
      <c r="D11" s="4">
        <v>3351</v>
      </c>
      <c r="E11" s="4">
        <v>536143.91</v>
      </c>
      <c r="F11" s="4">
        <v>538344.91</v>
      </c>
      <c r="G11" s="4">
        <v>2201</v>
      </c>
    </row>
    <row r="12" spans="1:7" x14ac:dyDescent="0.25">
      <c r="A12">
        <v>11</v>
      </c>
      <c r="B12" t="s">
        <v>21</v>
      </c>
      <c r="C12" s="4">
        <v>2199</v>
      </c>
      <c r="D12" s="4">
        <v>4347</v>
      </c>
      <c r="E12" s="4">
        <v>761415</v>
      </c>
      <c r="F12" s="4">
        <v>764995</v>
      </c>
      <c r="G12" s="4">
        <v>3580</v>
      </c>
    </row>
    <row r="13" spans="1:7" x14ac:dyDescent="0.25">
      <c r="A13">
        <v>12</v>
      </c>
      <c r="B13" t="s">
        <v>22</v>
      </c>
      <c r="C13">
        <v>540</v>
      </c>
      <c r="D13" s="4">
        <v>1125</v>
      </c>
      <c r="E13" s="4">
        <v>166429</v>
      </c>
      <c r="F13" s="4">
        <v>167795</v>
      </c>
      <c r="G13" s="4">
        <v>1366</v>
      </c>
    </row>
    <row r="14" spans="1:7" x14ac:dyDescent="0.25">
      <c r="A14">
        <v>13</v>
      </c>
      <c r="B14" t="s">
        <v>23</v>
      </c>
      <c r="C14" s="4">
        <v>1387</v>
      </c>
      <c r="D14" s="4">
        <v>2608</v>
      </c>
      <c r="E14" s="4">
        <v>393358</v>
      </c>
      <c r="F14" s="4">
        <v>395030</v>
      </c>
      <c r="G14" s="4">
        <v>1672</v>
      </c>
    </row>
    <row r="15" spans="1:7" x14ac:dyDescent="0.25">
      <c r="A15">
        <v>14</v>
      </c>
      <c r="B15" t="s">
        <v>24</v>
      </c>
      <c r="C15" s="4">
        <v>3601</v>
      </c>
      <c r="D15" s="4">
        <v>7668</v>
      </c>
      <c r="E15" s="4">
        <v>1276995</v>
      </c>
      <c r="F15" s="4">
        <v>1290908</v>
      </c>
      <c r="G15" s="4">
        <v>13913</v>
      </c>
    </row>
    <row r="16" spans="1:7" x14ac:dyDescent="0.25">
      <c r="A16">
        <v>15</v>
      </c>
      <c r="B16" t="s">
        <v>25</v>
      </c>
      <c r="C16">
        <v>358</v>
      </c>
      <c r="D16">
        <v>673</v>
      </c>
      <c r="E16" s="4">
        <v>100542</v>
      </c>
      <c r="F16" s="4">
        <v>100588</v>
      </c>
      <c r="G16" s="4">
        <v>46</v>
      </c>
    </row>
    <row r="17" spans="1:7" x14ac:dyDescent="0.25">
      <c r="A17">
        <v>16</v>
      </c>
      <c r="B17" t="s">
        <v>26</v>
      </c>
      <c r="C17">
        <v>139</v>
      </c>
      <c r="D17">
        <v>245</v>
      </c>
      <c r="E17" s="4">
        <v>37015</v>
      </c>
      <c r="F17" s="4">
        <v>37156</v>
      </c>
      <c r="G17" s="4">
        <v>141</v>
      </c>
    </row>
    <row r="18" spans="1:7" x14ac:dyDescent="0.25">
      <c r="A18">
        <v>17</v>
      </c>
      <c r="B18" t="s">
        <v>27</v>
      </c>
      <c r="C18">
        <v>567</v>
      </c>
      <c r="D18" s="4">
        <v>1198</v>
      </c>
      <c r="E18" s="4">
        <v>171430.96</v>
      </c>
      <c r="F18" s="4">
        <v>173637.96</v>
      </c>
      <c r="G18" s="4">
        <v>2207</v>
      </c>
    </row>
    <row r="19" spans="1:7" x14ac:dyDescent="0.25">
      <c r="A19">
        <v>18</v>
      </c>
      <c r="B19" t="s">
        <v>28</v>
      </c>
      <c r="C19" s="4">
        <v>2425</v>
      </c>
      <c r="D19" s="4">
        <v>4532</v>
      </c>
      <c r="E19" s="4">
        <v>648579</v>
      </c>
      <c r="F19" s="4">
        <v>652638</v>
      </c>
      <c r="G19" s="4">
        <v>4059</v>
      </c>
    </row>
    <row r="20" spans="1:7" x14ac:dyDescent="0.25">
      <c r="A20">
        <v>19</v>
      </c>
      <c r="B20" t="s">
        <v>29</v>
      </c>
      <c r="C20" s="4">
        <v>10739</v>
      </c>
      <c r="D20" s="4">
        <v>21585</v>
      </c>
      <c r="E20" s="4">
        <v>3778377.21</v>
      </c>
      <c r="F20" s="4">
        <v>3835896.21</v>
      </c>
      <c r="G20" s="4">
        <v>57519</v>
      </c>
    </row>
    <row r="21" spans="1:7" x14ac:dyDescent="0.25">
      <c r="A21">
        <v>21</v>
      </c>
      <c r="B21" t="s">
        <v>30</v>
      </c>
      <c r="C21" s="4">
        <v>1199</v>
      </c>
      <c r="D21" s="4">
        <v>2224</v>
      </c>
      <c r="E21" s="4">
        <v>334731</v>
      </c>
      <c r="F21" s="4">
        <v>336004</v>
      </c>
      <c r="G21" s="4">
        <v>1273</v>
      </c>
    </row>
    <row r="22" spans="1:7" x14ac:dyDescent="0.25">
      <c r="A22">
        <v>22</v>
      </c>
      <c r="B22" t="s">
        <v>31</v>
      </c>
      <c r="C22">
        <v>692</v>
      </c>
      <c r="D22" s="4">
        <v>1460</v>
      </c>
      <c r="E22" s="4">
        <v>207446</v>
      </c>
      <c r="F22" s="4">
        <v>211275</v>
      </c>
      <c r="G22" s="4">
        <v>3829</v>
      </c>
    </row>
    <row r="23" spans="1:7" x14ac:dyDescent="0.25">
      <c r="A23">
        <v>23</v>
      </c>
      <c r="B23" t="s">
        <v>32</v>
      </c>
      <c r="C23">
        <v>610</v>
      </c>
      <c r="D23" s="4">
        <v>1183</v>
      </c>
      <c r="E23" s="4">
        <v>170860</v>
      </c>
      <c r="F23" s="4">
        <v>172282</v>
      </c>
      <c r="G23" s="4">
        <v>1422</v>
      </c>
    </row>
    <row r="24" spans="1:7" x14ac:dyDescent="0.25">
      <c r="A24">
        <v>24</v>
      </c>
      <c r="B24" t="s">
        <v>33</v>
      </c>
      <c r="C24" s="4">
        <v>1713</v>
      </c>
      <c r="D24" s="4">
        <v>3487</v>
      </c>
      <c r="E24" s="4">
        <v>493900</v>
      </c>
      <c r="F24" s="4">
        <v>498681</v>
      </c>
      <c r="G24" s="4">
        <v>4781</v>
      </c>
    </row>
    <row r="25" spans="1:7" x14ac:dyDescent="0.25">
      <c r="A25">
        <v>25</v>
      </c>
      <c r="B25" t="s">
        <v>34</v>
      </c>
      <c r="C25" s="4">
        <v>1367</v>
      </c>
      <c r="D25" s="4">
        <v>2499</v>
      </c>
      <c r="E25" s="4">
        <v>368208</v>
      </c>
      <c r="F25" s="4">
        <v>371491</v>
      </c>
      <c r="G25" s="4">
        <v>3283</v>
      </c>
    </row>
    <row r="26" spans="1:7" x14ac:dyDescent="0.25">
      <c r="A26">
        <v>27</v>
      </c>
      <c r="B26" t="s">
        <v>35</v>
      </c>
      <c r="C26" s="4">
        <v>59830</v>
      </c>
      <c r="D26" s="4">
        <v>109206</v>
      </c>
      <c r="E26" s="4">
        <v>19525960.850000001</v>
      </c>
      <c r="F26" s="4">
        <v>19747489.850000001</v>
      </c>
      <c r="G26" s="4">
        <v>221529</v>
      </c>
    </row>
    <row r="27" spans="1:7" x14ac:dyDescent="0.25">
      <c r="A27">
        <v>28</v>
      </c>
      <c r="B27" t="s">
        <v>36</v>
      </c>
      <c r="C27" s="4">
        <v>458</v>
      </c>
      <c r="D27" s="4">
        <v>844</v>
      </c>
      <c r="E27" s="4">
        <v>120572</v>
      </c>
      <c r="F27" s="4">
        <v>121759</v>
      </c>
      <c r="G27" s="4">
        <v>1187</v>
      </c>
    </row>
    <row r="28" spans="1:7" x14ac:dyDescent="0.25">
      <c r="A28">
        <v>29</v>
      </c>
      <c r="B28" t="s">
        <v>37</v>
      </c>
      <c r="C28" s="4">
        <v>954</v>
      </c>
      <c r="D28" s="4">
        <v>1948</v>
      </c>
      <c r="E28" s="4">
        <v>273666</v>
      </c>
      <c r="F28" s="4">
        <v>282211</v>
      </c>
      <c r="G28" s="4">
        <v>8545</v>
      </c>
    </row>
    <row r="29" spans="1:7" x14ac:dyDescent="0.25">
      <c r="A29">
        <v>30</v>
      </c>
      <c r="B29" t="s">
        <v>38</v>
      </c>
      <c r="C29" s="4">
        <v>1260</v>
      </c>
      <c r="D29" s="4">
        <v>2419</v>
      </c>
      <c r="E29" s="4">
        <v>365041</v>
      </c>
      <c r="F29" s="4">
        <v>366942</v>
      </c>
      <c r="G29" s="4">
        <v>1901</v>
      </c>
    </row>
    <row r="30" spans="1:7" x14ac:dyDescent="0.25">
      <c r="A30">
        <v>31</v>
      </c>
      <c r="B30" t="s">
        <v>39</v>
      </c>
      <c r="C30" s="4">
        <v>2299</v>
      </c>
      <c r="D30" s="4">
        <v>4215</v>
      </c>
      <c r="E30" s="4">
        <v>656764</v>
      </c>
      <c r="F30" s="4">
        <v>664855</v>
      </c>
      <c r="G30" s="4">
        <v>8091</v>
      </c>
    </row>
    <row r="31" spans="1:7" x14ac:dyDescent="0.25">
      <c r="A31">
        <v>32</v>
      </c>
      <c r="B31" t="s">
        <v>40</v>
      </c>
      <c r="C31" s="4">
        <v>341</v>
      </c>
      <c r="D31" s="4">
        <v>678</v>
      </c>
      <c r="E31" s="4">
        <v>90181</v>
      </c>
      <c r="F31" s="4">
        <v>99084</v>
      </c>
      <c r="G31" s="4">
        <v>8903</v>
      </c>
    </row>
    <row r="32" spans="1:7" x14ac:dyDescent="0.25">
      <c r="A32">
        <v>33</v>
      </c>
      <c r="B32" t="s">
        <v>41</v>
      </c>
      <c r="C32">
        <v>902</v>
      </c>
      <c r="D32" s="4">
        <v>1574</v>
      </c>
      <c r="E32" s="4">
        <v>246714</v>
      </c>
      <c r="F32" s="4">
        <v>248507</v>
      </c>
      <c r="G32" s="4">
        <v>1793</v>
      </c>
    </row>
    <row r="33" spans="1:7" x14ac:dyDescent="0.25">
      <c r="A33">
        <v>34</v>
      </c>
      <c r="B33" t="s">
        <v>42</v>
      </c>
      <c r="C33" s="4">
        <v>1893</v>
      </c>
      <c r="D33" s="4">
        <v>4046</v>
      </c>
      <c r="E33" s="4">
        <v>612175</v>
      </c>
      <c r="F33" s="4">
        <v>616255</v>
      </c>
      <c r="G33" s="4">
        <v>4080</v>
      </c>
    </row>
    <row r="34" spans="1:7" x14ac:dyDescent="0.25">
      <c r="A34">
        <v>35</v>
      </c>
      <c r="B34" t="s">
        <v>43</v>
      </c>
      <c r="C34" s="4">
        <v>175</v>
      </c>
      <c r="D34" s="4">
        <v>398</v>
      </c>
      <c r="E34" s="4">
        <v>55493</v>
      </c>
      <c r="F34" s="4">
        <v>55516</v>
      </c>
      <c r="G34" s="4">
        <v>23</v>
      </c>
    </row>
    <row r="35" spans="1:7" x14ac:dyDescent="0.25">
      <c r="A35">
        <v>36</v>
      </c>
      <c r="B35" t="s">
        <v>44</v>
      </c>
      <c r="C35">
        <v>730</v>
      </c>
      <c r="D35" s="4">
        <v>1225</v>
      </c>
      <c r="E35" s="4">
        <v>180058</v>
      </c>
      <c r="F35" s="4">
        <v>181375</v>
      </c>
      <c r="G35" s="4">
        <v>1317</v>
      </c>
    </row>
    <row r="36" spans="1:7" x14ac:dyDescent="0.25">
      <c r="A36">
        <v>37</v>
      </c>
      <c r="B36" t="s">
        <v>45</v>
      </c>
      <c r="C36">
        <v>251</v>
      </c>
      <c r="D36" s="4">
        <v>487</v>
      </c>
      <c r="E36" s="4">
        <v>71534</v>
      </c>
      <c r="F36" s="4">
        <v>72275</v>
      </c>
      <c r="G36" s="4">
        <v>741</v>
      </c>
    </row>
    <row r="37" spans="1:7" x14ac:dyDescent="0.25">
      <c r="A37">
        <v>38</v>
      </c>
      <c r="B37" t="s">
        <v>46</v>
      </c>
      <c r="C37">
        <v>313</v>
      </c>
      <c r="D37">
        <v>614</v>
      </c>
      <c r="E37" s="4">
        <v>84406</v>
      </c>
      <c r="F37" s="4">
        <v>86689</v>
      </c>
      <c r="G37" s="4">
        <v>2283</v>
      </c>
    </row>
    <row r="38" spans="1:7" x14ac:dyDescent="0.25">
      <c r="A38">
        <v>39</v>
      </c>
      <c r="B38" t="s">
        <v>47</v>
      </c>
      <c r="C38">
        <v>150</v>
      </c>
      <c r="D38">
        <v>268</v>
      </c>
      <c r="E38" s="4">
        <v>36139</v>
      </c>
      <c r="F38" s="4">
        <v>36139</v>
      </c>
      <c r="G38" s="4">
        <v>0</v>
      </c>
    </row>
    <row r="39" spans="1:7" x14ac:dyDescent="0.25">
      <c r="A39">
        <v>40</v>
      </c>
      <c r="B39" t="s">
        <v>48</v>
      </c>
      <c r="C39">
        <v>643</v>
      </c>
      <c r="D39" s="4">
        <v>1288</v>
      </c>
      <c r="E39" s="4">
        <v>187435</v>
      </c>
      <c r="F39" s="4">
        <v>190071</v>
      </c>
      <c r="G39" s="4">
        <v>2636</v>
      </c>
    </row>
    <row r="40" spans="1:7" x14ac:dyDescent="0.25">
      <c r="A40">
        <v>41</v>
      </c>
      <c r="B40" t="s">
        <v>49</v>
      </c>
      <c r="C40">
        <v>149</v>
      </c>
      <c r="D40" s="4">
        <v>294</v>
      </c>
      <c r="E40" s="4">
        <v>39288</v>
      </c>
      <c r="F40" s="4">
        <v>39288</v>
      </c>
      <c r="G40" s="4">
        <v>0</v>
      </c>
    </row>
    <row r="41" spans="1:7" x14ac:dyDescent="0.25">
      <c r="A41">
        <v>42</v>
      </c>
      <c r="B41" t="s">
        <v>50</v>
      </c>
      <c r="C41" s="4">
        <v>1239</v>
      </c>
      <c r="D41" s="4">
        <v>2637</v>
      </c>
      <c r="E41" s="4">
        <v>373956</v>
      </c>
      <c r="F41" s="4">
        <v>378496</v>
      </c>
      <c r="G41" s="4">
        <v>4540</v>
      </c>
    </row>
    <row r="42" spans="1:7" x14ac:dyDescent="0.25">
      <c r="A42">
        <v>43</v>
      </c>
      <c r="B42" t="s">
        <v>51</v>
      </c>
      <c r="C42" s="4">
        <v>969</v>
      </c>
      <c r="D42" s="4">
        <v>1910</v>
      </c>
      <c r="E42" s="4">
        <v>262316</v>
      </c>
      <c r="F42" s="4">
        <v>264429</v>
      </c>
      <c r="G42" s="4">
        <v>2113</v>
      </c>
    </row>
    <row r="43" spans="1:7" x14ac:dyDescent="0.25">
      <c r="A43">
        <v>44</v>
      </c>
      <c r="B43" t="s">
        <v>52</v>
      </c>
      <c r="C43" s="4">
        <v>132</v>
      </c>
      <c r="D43" s="4">
        <v>250</v>
      </c>
      <c r="E43" s="4">
        <v>45309</v>
      </c>
      <c r="F43" s="4">
        <v>45613</v>
      </c>
      <c r="G43" s="4">
        <v>304</v>
      </c>
    </row>
    <row r="44" spans="1:7" x14ac:dyDescent="0.25">
      <c r="A44">
        <v>45</v>
      </c>
      <c r="B44" t="s">
        <v>53</v>
      </c>
      <c r="C44">
        <v>294</v>
      </c>
      <c r="D44">
        <v>602</v>
      </c>
      <c r="E44" s="4">
        <v>85370</v>
      </c>
      <c r="F44" s="4">
        <v>85670</v>
      </c>
      <c r="G44" s="4">
        <v>300</v>
      </c>
    </row>
    <row r="45" spans="1:7" x14ac:dyDescent="0.25">
      <c r="A45">
        <v>46</v>
      </c>
      <c r="B45" t="s">
        <v>54</v>
      </c>
      <c r="C45" s="4">
        <v>939</v>
      </c>
      <c r="D45" s="4">
        <v>1857</v>
      </c>
      <c r="E45" s="4">
        <v>279804</v>
      </c>
      <c r="F45" s="4">
        <v>281030</v>
      </c>
      <c r="G45" s="4">
        <v>1226</v>
      </c>
    </row>
    <row r="46" spans="1:7" x14ac:dyDescent="0.25">
      <c r="A46">
        <v>47</v>
      </c>
      <c r="B46" t="s">
        <v>55</v>
      </c>
      <c r="C46" s="4">
        <v>810</v>
      </c>
      <c r="D46" s="4">
        <v>1633</v>
      </c>
      <c r="E46" s="4">
        <v>235902</v>
      </c>
      <c r="F46" s="4">
        <v>236298</v>
      </c>
      <c r="G46" s="4">
        <v>396</v>
      </c>
    </row>
    <row r="47" spans="1:7" x14ac:dyDescent="0.25">
      <c r="A47">
        <v>48</v>
      </c>
      <c r="B47" t="s">
        <v>56</v>
      </c>
      <c r="C47" s="4">
        <v>1220</v>
      </c>
      <c r="D47" s="4">
        <v>2355</v>
      </c>
      <c r="E47" s="4">
        <v>353571</v>
      </c>
      <c r="F47" s="4">
        <v>355943</v>
      </c>
      <c r="G47" s="4">
        <v>2372</v>
      </c>
    </row>
    <row r="48" spans="1:7" x14ac:dyDescent="0.25">
      <c r="A48">
        <v>49</v>
      </c>
      <c r="B48" t="s">
        <v>57</v>
      </c>
      <c r="C48" s="4">
        <v>1239</v>
      </c>
      <c r="D48" s="4">
        <v>2302</v>
      </c>
      <c r="E48" s="4">
        <v>339265.75</v>
      </c>
      <c r="F48" s="4">
        <v>341872.75</v>
      </c>
      <c r="G48" s="4">
        <v>2607</v>
      </c>
    </row>
    <row r="49" spans="1:7" x14ac:dyDescent="0.25">
      <c r="A49">
        <v>50</v>
      </c>
      <c r="B49" t="s">
        <v>58</v>
      </c>
      <c r="C49" s="4">
        <v>1896</v>
      </c>
      <c r="D49" s="4">
        <v>4073</v>
      </c>
      <c r="E49" s="4">
        <v>574294.89</v>
      </c>
      <c r="F49" s="4">
        <v>578539.89</v>
      </c>
      <c r="G49" s="4">
        <v>4245</v>
      </c>
    </row>
    <row r="50" spans="1:7" x14ac:dyDescent="0.25">
      <c r="A50">
        <v>51</v>
      </c>
      <c r="B50" t="s">
        <v>59</v>
      </c>
      <c r="C50" s="4">
        <v>259</v>
      </c>
      <c r="D50" s="4">
        <v>526</v>
      </c>
      <c r="E50" s="4">
        <v>77076</v>
      </c>
      <c r="F50" s="4">
        <v>77238</v>
      </c>
      <c r="G50" s="4">
        <v>162</v>
      </c>
    </row>
    <row r="51" spans="1:7" x14ac:dyDescent="0.25">
      <c r="A51">
        <v>52</v>
      </c>
      <c r="B51" t="s">
        <v>60</v>
      </c>
      <c r="C51" s="4">
        <v>964</v>
      </c>
      <c r="D51" s="4">
        <v>2009</v>
      </c>
      <c r="E51" s="4">
        <v>309152</v>
      </c>
      <c r="F51" s="4">
        <v>310515</v>
      </c>
      <c r="G51" s="4">
        <v>1363</v>
      </c>
    </row>
    <row r="52" spans="1:7" x14ac:dyDescent="0.25">
      <c r="A52">
        <v>53</v>
      </c>
      <c r="B52" t="s">
        <v>61</v>
      </c>
      <c r="C52" s="4">
        <v>797</v>
      </c>
      <c r="D52" s="4">
        <v>1708</v>
      </c>
      <c r="E52" s="4">
        <v>263016</v>
      </c>
      <c r="F52" s="4">
        <v>264464</v>
      </c>
      <c r="G52" s="4">
        <v>1448</v>
      </c>
    </row>
    <row r="53" spans="1:7" x14ac:dyDescent="0.25">
      <c r="A53">
        <v>54</v>
      </c>
      <c r="B53" t="s">
        <v>62</v>
      </c>
      <c r="C53">
        <v>322</v>
      </c>
      <c r="D53" s="4">
        <v>662</v>
      </c>
      <c r="E53" s="4">
        <v>100264</v>
      </c>
      <c r="F53" s="4">
        <v>100310</v>
      </c>
      <c r="G53" s="4">
        <v>46</v>
      </c>
    </row>
    <row r="54" spans="1:7" x14ac:dyDescent="0.25">
      <c r="A54">
        <v>55</v>
      </c>
      <c r="B54" t="s">
        <v>63</v>
      </c>
      <c r="C54" s="4">
        <v>6519</v>
      </c>
      <c r="D54" s="4">
        <v>12908</v>
      </c>
      <c r="E54" s="4">
        <v>2093017.99</v>
      </c>
      <c r="F54" s="4">
        <v>2111800.9900000002</v>
      </c>
      <c r="G54" s="4">
        <v>18783</v>
      </c>
    </row>
    <row r="55" spans="1:7" x14ac:dyDescent="0.25">
      <c r="A55">
        <v>56</v>
      </c>
      <c r="B55" t="s">
        <v>64</v>
      </c>
      <c r="C55" s="4">
        <v>2046</v>
      </c>
      <c r="D55" s="4">
        <v>4031</v>
      </c>
      <c r="E55" s="4">
        <v>587659</v>
      </c>
      <c r="F55" s="4">
        <v>588958</v>
      </c>
      <c r="G55" s="4">
        <v>1299</v>
      </c>
    </row>
    <row r="56" spans="1:7" x14ac:dyDescent="0.25">
      <c r="A56">
        <v>57</v>
      </c>
      <c r="B56" t="s">
        <v>65</v>
      </c>
      <c r="C56" s="4">
        <v>584</v>
      </c>
      <c r="D56" s="4">
        <v>1107</v>
      </c>
      <c r="E56" s="4">
        <v>166033</v>
      </c>
      <c r="F56" s="4">
        <v>167027</v>
      </c>
      <c r="G56" s="4">
        <v>994</v>
      </c>
    </row>
    <row r="57" spans="1:7" x14ac:dyDescent="0.25">
      <c r="A57">
        <v>58</v>
      </c>
      <c r="B57" t="s">
        <v>66</v>
      </c>
      <c r="C57" s="4">
        <v>1563</v>
      </c>
      <c r="D57" s="4">
        <v>2841</v>
      </c>
      <c r="E57" s="4">
        <v>419193</v>
      </c>
      <c r="F57" s="4">
        <v>422175</v>
      </c>
      <c r="G57" s="4">
        <v>2982</v>
      </c>
    </row>
    <row r="58" spans="1:7" x14ac:dyDescent="0.25">
      <c r="A58">
        <v>59</v>
      </c>
      <c r="B58" t="s">
        <v>67</v>
      </c>
      <c r="C58" s="4">
        <v>316</v>
      </c>
      <c r="D58" s="4">
        <v>683</v>
      </c>
      <c r="E58" s="4">
        <v>98279</v>
      </c>
      <c r="F58" s="4">
        <v>99101</v>
      </c>
      <c r="G58" s="4">
        <v>822</v>
      </c>
    </row>
    <row r="59" spans="1:7" x14ac:dyDescent="0.25">
      <c r="A59">
        <v>60</v>
      </c>
      <c r="B59" t="s">
        <v>68</v>
      </c>
      <c r="C59" s="4">
        <v>1656</v>
      </c>
      <c r="D59" s="4">
        <v>3401</v>
      </c>
      <c r="E59" s="4">
        <v>527247</v>
      </c>
      <c r="F59" s="4">
        <v>533949</v>
      </c>
      <c r="G59" s="4">
        <v>6702</v>
      </c>
    </row>
    <row r="60" spans="1:7" x14ac:dyDescent="0.25">
      <c r="A60">
        <v>61</v>
      </c>
      <c r="B60" s="21" t="s">
        <v>112</v>
      </c>
      <c r="C60" s="4">
        <v>580</v>
      </c>
      <c r="D60" s="4">
        <v>1124</v>
      </c>
      <c r="E60" s="4">
        <v>162349</v>
      </c>
      <c r="F60" s="4">
        <v>162454</v>
      </c>
      <c r="G60" s="4">
        <v>105</v>
      </c>
    </row>
    <row r="61" spans="1:7" x14ac:dyDescent="0.25">
      <c r="A61">
        <v>62</v>
      </c>
      <c r="B61" t="s">
        <v>70</v>
      </c>
      <c r="C61" s="4">
        <v>34412</v>
      </c>
      <c r="D61" s="4">
        <v>67419</v>
      </c>
      <c r="E61" s="4">
        <v>11789472.439999999</v>
      </c>
      <c r="F61" s="4">
        <v>11918381.6</v>
      </c>
      <c r="G61" s="4">
        <v>128909.16</v>
      </c>
    </row>
    <row r="62" spans="1:7" x14ac:dyDescent="0.25">
      <c r="A62">
        <v>63</v>
      </c>
      <c r="B62" t="s">
        <v>71</v>
      </c>
      <c r="C62" s="4">
        <v>161</v>
      </c>
      <c r="D62" s="4">
        <v>335</v>
      </c>
      <c r="E62" s="4">
        <v>51507</v>
      </c>
      <c r="F62" s="4">
        <v>51530</v>
      </c>
      <c r="G62" s="4">
        <v>23</v>
      </c>
    </row>
    <row r="63" spans="1:7" x14ac:dyDescent="0.25">
      <c r="A63">
        <v>64</v>
      </c>
      <c r="B63" t="s">
        <v>72</v>
      </c>
      <c r="C63">
        <v>523</v>
      </c>
      <c r="D63" s="4">
        <v>1128</v>
      </c>
      <c r="E63" s="4">
        <v>151669</v>
      </c>
      <c r="F63" s="4">
        <v>154275</v>
      </c>
      <c r="G63" s="4">
        <v>2606</v>
      </c>
    </row>
    <row r="64" spans="1:7" x14ac:dyDescent="0.25">
      <c r="A64">
        <v>65</v>
      </c>
      <c r="B64" t="s">
        <v>73</v>
      </c>
      <c r="C64">
        <v>551</v>
      </c>
      <c r="D64" s="4">
        <v>1093</v>
      </c>
      <c r="E64" s="4">
        <v>156196</v>
      </c>
      <c r="F64" s="4">
        <v>158080</v>
      </c>
      <c r="G64" s="4">
        <v>1884</v>
      </c>
    </row>
    <row r="65" spans="1:7" x14ac:dyDescent="0.25">
      <c r="A65">
        <v>66</v>
      </c>
      <c r="B65" t="s">
        <v>74</v>
      </c>
      <c r="C65" s="4">
        <v>1795</v>
      </c>
      <c r="D65" s="4">
        <v>3991</v>
      </c>
      <c r="E65" s="4">
        <v>622776</v>
      </c>
      <c r="F65" s="4">
        <v>628246</v>
      </c>
      <c r="G65" s="4">
        <v>5470</v>
      </c>
    </row>
    <row r="66" spans="1:7" x14ac:dyDescent="0.25">
      <c r="A66">
        <v>67</v>
      </c>
      <c r="B66" t="s">
        <v>75</v>
      </c>
      <c r="C66" s="4">
        <v>285</v>
      </c>
      <c r="D66" s="4">
        <v>554</v>
      </c>
      <c r="E66" s="4">
        <v>71719</v>
      </c>
      <c r="F66" s="4">
        <v>74273</v>
      </c>
      <c r="G66" s="4">
        <v>2554</v>
      </c>
    </row>
    <row r="67" spans="1:7" x14ac:dyDescent="0.25">
      <c r="A67">
        <v>68</v>
      </c>
      <c r="B67" t="s">
        <v>76</v>
      </c>
      <c r="C67">
        <v>470</v>
      </c>
      <c r="D67" s="4">
        <v>980</v>
      </c>
      <c r="E67" s="4">
        <v>137835</v>
      </c>
      <c r="F67" s="4">
        <v>138345</v>
      </c>
      <c r="G67" s="4">
        <v>510</v>
      </c>
    </row>
    <row r="68" spans="1:7" x14ac:dyDescent="0.25">
      <c r="A68">
        <v>69</v>
      </c>
      <c r="B68" t="s">
        <v>77</v>
      </c>
      <c r="C68" s="4">
        <v>11494</v>
      </c>
      <c r="D68" s="4">
        <v>18954</v>
      </c>
      <c r="E68" s="4">
        <v>3123620</v>
      </c>
      <c r="F68" s="4">
        <v>3152013</v>
      </c>
      <c r="G68" s="4">
        <v>28393</v>
      </c>
    </row>
    <row r="69" spans="1:7" x14ac:dyDescent="0.25">
      <c r="A69">
        <v>70</v>
      </c>
      <c r="B69" t="s">
        <v>78</v>
      </c>
      <c r="C69" s="4">
        <v>2676</v>
      </c>
      <c r="D69" s="4">
        <v>5808</v>
      </c>
      <c r="E69" s="4">
        <v>906012.91</v>
      </c>
      <c r="F69" s="4">
        <v>913724.91</v>
      </c>
      <c r="G69" s="4">
        <v>7712</v>
      </c>
    </row>
    <row r="70" spans="1:7" x14ac:dyDescent="0.25">
      <c r="A70">
        <v>71</v>
      </c>
      <c r="B70" t="s">
        <v>79</v>
      </c>
      <c r="C70" s="4">
        <v>2409</v>
      </c>
      <c r="D70" s="4">
        <v>5819</v>
      </c>
      <c r="E70" s="4">
        <v>892065</v>
      </c>
      <c r="F70" s="4">
        <v>901287</v>
      </c>
      <c r="G70" s="4">
        <v>9222</v>
      </c>
    </row>
    <row r="71" spans="1:7" x14ac:dyDescent="0.25">
      <c r="A71">
        <v>72</v>
      </c>
      <c r="B71" t="s">
        <v>80</v>
      </c>
      <c r="C71" s="4">
        <v>434</v>
      </c>
      <c r="D71" s="4">
        <v>860</v>
      </c>
      <c r="E71" s="4">
        <v>116462</v>
      </c>
      <c r="F71" s="4">
        <v>124398</v>
      </c>
      <c r="G71" s="4">
        <v>7936</v>
      </c>
    </row>
    <row r="72" spans="1:7" x14ac:dyDescent="0.25">
      <c r="A72">
        <v>73</v>
      </c>
      <c r="B72" t="s">
        <v>81</v>
      </c>
      <c r="C72" s="4">
        <v>5881</v>
      </c>
      <c r="D72" s="4">
        <v>13479</v>
      </c>
      <c r="E72" s="4">
        <v>2108744</v>
      </c>
      <c r="F72" s="4">
        <v>2130283</v>
      </c>
      <c r="G72" s="4">
        <v>21539</v>
      </c>
    </row>
    <row r="73" spans="1:7" x14ac:dyDescent="0.25">
      <c r="A73">
        <v>74</v>
      </c>
      <c r="B73" t="s">
        <v>113</v>
      </c>
      <c r="C73" s="4">
        <v>2860</v>
      </c>
      <c r="D73" s="4">
        <v>5838</v>
      </c>
      <c r="E73" s="4">
        <v>862105</v>
      </c>
      <c r="F73" s="4">
        <v>865389</v>
      </c>
      <c r="G73" s="4">
        <v>3284</v>
      </c>
    </row>
    <row r="74" spans="1:7" x14ac:dyDescent="0.25">
      <c r="A74">
        <v>75</v>
      </c>
      <c r="B74" t="s">
        <v>83</v>
      </c>
      <c r="C74" s="4">
        <v>301</v>
      </c>
      <c r="D74" s="4">
        <v>606</v>
      </c>
      <c r="E74" s="4">
        <v>87195</v>
      </c>
      <c r="F74" s="4">
        <v>89297</v>
      </c>
      <c r="G74" s="4">
        <v>2102</v>
      </c>
    </row>
    <row r="75" spans="1:7" x14ac:dyDescent="0.25">
      <c r="A75">
        <v>76</v>
      </c>
      <c r="B75" t="s">
        <v>84</v>
      </c>
      <c r="C75">
        <v>434</v>
      </c>
      <c r="D75">
        <v>845</v>
      </c>
      <c r="E75" s="4">
        <v>123829</v>
      </c>
      <c r="F75" s="4">
        <v>123852</v>
      </c>
      <c r="G75" s="4">
        <v>23</v>
      </c>
    </row>
    <row r="76" spans="1:7" x14ac:dyDescent="0.25">
      <c r="A76">
        <v>77</v>
      </c>
      <c r="B76" t="s">
        <v>85</v>
      </c>
      <c r="C76">
        <v>927</v>
      </c>
      <c r="D76" s="4">
        <v>1763</v>
      </c>
      <c r="E76" s="4">
        <v>235456</v>
      </c>
      <c r="F76" s="4">
        <v>237260</v>
      </c>
      <c r="G76" s="4">
        <v>1804</v>
      </c>
    </row>
    <row r="77" spans="1:7" x14ac:dyDescent="0.25">
      <c r="A77">
        <v>78</v>
      </c>
      <c r="B77" t="s">
        <v>86</v>
      </c>
      <c r="C77">
        <v>203</v>
      </c>
      <c r="D77" s="4">
        <v>405</v>
      </c>
      <c r="E77" s="4">
        <v>60057</v>
      </c>
      <c r="F77" s="4">
        <v>60057</v>
      </c>
      <c r="G77" s="4">
        <v>0</v>
      </c>
    </row>
    <row r="78" spans="1:7" x14ac:dyDescent="0.25">
      <c r="A78">
        <v>79</v>
      </c>
      <c r="B78" t="s">
        <v>87</v>
      </c>
      <c r="C78">
        <v>566</v>
      </c>
      <c r="D78" s="4">
        <v>1044</v>
      </c>
      <c r="E78" s="4">
        <v>144111</v>
      </c>
      <c r="F78" s="4">
        <v>144298</v>
      </c>
      <c r="G78" s="4">
        <v>187</v>
      </c>
    </row>
    <row r="79" spans="1:7" x14ac:dyDescent="0.25">
      <c r="A79">
        <v>80</v>
      </c>
      <c r="B79" t="s">
        <v>88</v>
      </c>
      <c r="C79">
        <v>808</v>
      </c>
      <c r="D79" s="4">
        <v>1607</v>
      </c>
      <c r="E79" s="4">
        <v>226520</v>
      </c>
      <c r="F79" s="4">
        <v>228069</v>
      </c>
      <c r="G79" s="4">
        <v>1549</v>
      </c>
    </row>
    <row r="80" spans="1:7" x14ac:dyDescent="0.25">
      <c r="A80">
        <v>82</v>
      </c>
      <c r="B80" t="s">
        <v>89</v>
      </c>
      <c r="C80" s="4">
        <v>5416</v>
      </c>
      <c r="D80" s="4">
        <v>10832</v>
      </c>
      <c r="E80" s="4">
        <v>1701929.47</v>
      </c>
      <c r="F80" s="4">
        <v>1717543.47</v>
      </c>
      <c r="G80" s="4">
        <v>15614</v>
      </c>
    </row>
    <row r="81" spans="1:7" x14ac:dyDescent="0.25">
      <c r="A81">
        <v>83</v>
      </c>
      <c r="B81" t="s">
        <v>90</v>
      </c>
      <c r="C81" s="4">
        <v>328</v>
      </c>
      <c r="D81" s="4">
        <v>716</v>
      </c>
      <c r="E81" s="4">
        <v>100439</v>
      </c>
      <c r="F81" s="4">
        <v>101028</v>
      </c>
      <c r="G81" s="4">
        <v>589</v>
      </c>
    </row>
    <row r="82" spans="1:7" x14ac:dyDescent="0.25">
      <c r="A82">
        <v>84</v>
      </c>
      <c r="B82" t="s">
        <v>91</v>
      </c>
      <c r="C82">
        <v>307</v>
      </c>
      <c r="D82">
        <v>602</v>
      </c>
      <c r="E82" s="4">
        <v>91470</v>
      </c>
      <c r="F82" s="4">
        <v>92523</v>
      </c>
      <c r="G82" s="4">
        <v>1053</v>
      </c>
    </row>
    <row r="83" spans="1:7" x14ac:dyDescent="0.25">
      <c r="A83">
        <v>85</v>
      </c>
      <c r="B83" t="s">
        <v>92</v>
      </c>
      <c r="C83" s="4">
        <v>1756</v>
      </c>
      <c r="D83" s="4">
        <v>3120</v>
      </c>
      <c r="E83" s="4">
        <v>478523</v>
      </c>
      <c r="F83" s="4">
        <v>480537</v>
      </c>
      <c r="G83" s="4">
        <v>2014</v>
      </c>
    </row>
    <row r="84" spans="1:7" x14ac:dyDescent="0.25">
      <c r="A84">
        <v>86</v>
      </c>
      <c r="B84" t="s">
        <v>93</v>
      </c>
      <c r="C84" s="4">
        <v>2874</v>
      </c>
      <c r="D84" s="4">
        <v>5961</v>
      </c>
      <c r="E84" s="4">
        <v>916633</v>
      </c>
      <c r="F84" s="4">
        <v>928709</v>
      </c>
      <c r="G84" s="4">
        <v>12076</v>
      </c>
    </row>
    <row r="85" spans="1:7" x14ac:dyDescent="0.25">
      <c r="A85">
        <v>87</v>
      </c>
      <c r="B85" t="s">
        <v>94</v>
      </c>
      <c r="C85" s="4">
        <v>326</v>
      </c>
      <c r="D85" s="4">
        <v>605</v>
      </c>
      <c r="E85" s="4">
        <v>80641</v>
      </c>
      <c r="F85" s="4">
        <v>80729</v>
      </c>
      <c r="G85" s="4">
        <v>88</v>
      </c>
    </row>
    <row r="86" spans="1:7" x14ac:dyDescent="0.25">
      <c r="A86">
        <v>88</v>
      </c>
      <c r="B86" t="s">
        <v>95</v>
      </c>
      <c r="C86">
        <v>25</v>
      </c>
      <c r="D86">
        <v>59</v>
      </c>
      <c r="E86" s="4">
        <v>8254</v>
      </c>
      <c r="F86" s="4">
        <v>8770</v>
      </c>
      <c r="G86" s="4">
        <v>516</v>
      </c>
    </row>
    <row r="87" spans="1:7" x14ac:dyDescent="0.25">
      <c r="A87">
        <v>92</v>
      </c>
      <c r="B87" t="s">
        <v>96</v>
      </c>
      <c r="C87" s="4">
        <v>1247</v>
      </c>
      <c r="D87" s="4">
        <v>2394</v>
      </c>
      <c r="E87" s="4">
        <v>461645.66</v>
      </c>
      <c r="F87" s="4">
        <v>463355.66</v>
      </c>
      <c r="G87" s="4">
        <v>1710</v>
      </c>
    </row>
    <row r="88" spans="1:7" x14ac:dyDescent="0.25">
      <c r="A88">
        <v>94</v>
      </c>
      <c r="B88" t="s">
        <v>97</v>
      </c>
      <c r="C88" s="4">
        <v>1632</v>
      </c>
      <c r="D88" s="4">
        <v>3376</v>
      </c>
      <c r="E88" s="4">
        <v>703896</v>
      </c>
      <c r="F88" s="4">
        <v>705324</v>
      </c>
      <c r="G88" s="4">
        <v>1428</v>
      </c>
    </row>
    <row r="89" spans="1:7" x14ac:dyDescent="0.25">
      <c r="A89" t="s">
        <v>114</v>
      </c>
      <c r="B89" s="21" t="s">
        <v>98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</row>
    <row r="90" spans="1:7" x14ac:dyDescent="0.25">
      <c r="B90" s="1" t="s">
        <v>115</v>
      </c>
      <c r="C90" s="4">
        <f>SUM(C2:C89)</f>
        <v>226708</v>
      </c>
      <c r="D90" s="4">
        <f>SUM(D2:D89)</f>
        <v>438958</v>
      </c>
      <c r="E90" s="27">
        <f>SUM(E2:E89)</f>
        <v>72346204.949999988</v>
      </c>
      <c r="F90" s="27">
        <f>SUM(F2:F89)</f>
        <v>73079338.109999999</v>
      </c>
      <c r="G90" s="27">
        <f>SUM(G2:G89)</f>
        <v>733133.16</v>
      </c>
    </row>
  </sheetData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1B94B-41F4-4BE8-8E32-A7F2C45F587A}">
  <dimension ref="A1:G92"/>
  <sheetViews>
    <sheetView workbookViewId="0">
      <pane ySplit="1" topLeftCell="A2" activePane="bottomLeft" state="frozen"/>
      <selection pane="bottomLeft"/>
    </sheetView>
  </sheetViews>
  <sheetFormatPr defaultRowHeight="12.5" x14ac:dyDescent="0.25"/>
  <cols>
    <col min="1" max="1" width="7.54296875" customWidth="1"/>
    <col min="2" max="2" width="27.54296875" customWidth="1"/>
    <col min="3" max="3" width="17.453125" customWidth="1"/>
    <col min="4" max="4" width="15.453125" customWidth="1"/>
    <col min="5" max="5" width="18.1796875" customWidth="1"/>
    <col min="6" max="6" width="15.7265625" style="2" customWidth="1"/>
    <col min="7" max="7" width="15.7265625" customWidth="1"/>
  </cols>
  <sheetData>
    <row r="1" spans="1:7" s="29" customFormat="1" ht="52" x14ac:dyDescent="0.3">
      <c r="A1" s="33" t="s">
        <v>2</v>
      </c>
      <c r="B1" s="30" t="s">
        <v>3</v>
      </c>
      <c r="C1" s="30" t="s">
        <v>110</v>
      </c>
      <c r="D1" s="30" t="s">
        <v>111</v>
      </c>
      <c r="E1" s="31" t="s">
        <v>6</v>
      </c>
      <c r="F1" s="31" t="s">
        <v>107</v>
      </c>
      <c r="G1" s="31" t="s">
        <v>108</v>
      </c>
    </row>
    <row r="2" spans="1:7" x14ac:dyDescent="0.25">
      <c r="A2">
        <v>1</v>
      </c>
      <c r="B2" t="s">
        <v>11</v>
      </c>
      <c r="C2">
        <v>742</v>
      </c>
      <c r="D2" s="4">
        <v>1317</v>
      </c>
      <c r="E2" s="4">
        <v>195638</v>
      </c>
      <c r="F2" s="4">
        <v>199311</v>
      </c>
      <c r="G2" s="4">
        <v>3673</v>
      </c>
    </row>
    <row r="3" spans="1:7" x14ac:dyDescent="0.25">
      <c r="A3">
        <v>2</v>
      </c>
      <c r="B3" t="s">
        <v>12</v>
      </c>
      <c r="C3" s="4">
        <v>10409</v>
      </c>
      <c r="D3" s="4">
        <v>21454</v>
      </c>
      <c r="E3" s="4">
        <v>3362178.84</v>
      </c>
      <c r="F3" s="4">
        <v>3383038.84</v>
      </c>
      <c r="G3" s="4">
        <v>20860</v>
      </c>
    </row>
    <row r="4" spans="1:7" x14ac:dyDescent="0.25">
      <c r="A4">
        <v>3</v>
      </c>
      <c r="B4" t="s">
        <v>13</v>
      </c>
      <c r="C4" s="4">
        <v>1219</v>
      </c>
      <c r="D4" s="4">
        <v>2308</v>
      </c>
      <c r="E4" s="4">
        <v>333955</v>
      </c>
      <c r="F4" s="4">
        <v>334771</v>
      </c>
      <c r="G4" s="4">
        <v>816</v>
      </c>
    </row>
    <row r="5" spans="1:7" x14ac:dyDescent="0.25">
      <c r="A5">
        <v>4</v>
      </c>
      <c r="B5" t="s">
        <v>14</v>
      </c>
      <c r="C5" s="4">
        <v>2211</v>
      </c>
      <c r="D5" s="4">
        <v>4101</v>
      </c>
      <c r="E5" s="4">
        <v>671902</v>
      </c>
      <c r="F5" s="4">
        <v>676824</v>
      </c>
      <c r="G5" s="4">
        <v>4922</v>
      </c>
    </row>
    <row r="6" spans="1:7" x14ac:dyDescent="0.25">
      <c r="A6">
        <v>5</v>
      </c>
      <c r="B6" t="s">
        <v>15</v>
      </c>
      <c r="C6" s="4">
        <v>1955</v>
      </c>
      <c r="D6" s="4">
        <v>3748</v>
      </c>
      <c r="E6" s="4">
        <v>591320</v>
      </c>
      <c r="F6" s="4">
        <v>596819</v>
      </c>
      <c r="G6" s="4">
        <v>5499</v>
      </c>
    </row>
    <row r="7" spans="1:7" x14ac:dyDescent="0.25">
      <c r="A7">
        <v>6</v>
      </c>
      <c r="B7" t="s">
        <v>16</v>
      </c>
      <c r="C7">
        <v>207</v>
      </c>
      <c r="D7">
        <v>422</v>
      </c>
      <c r="E7" s="4">
        <v>55341</v>
      </c>
      <c r="F7" s="4">
        <v>56018</v>
      </c>
      <c r="G7" s="4">
        <v>677</v>
      </c>
    </row>
    <row r="8" spans="1:7" x14ac:dyDescent="0.25">
      <c r="A8">
        <v>7</v>
      </c>
      <c r="B8" t="s">
        <v>17</v>
      </c>
      <c r="C8" s="4">
        <v>2770</v>
      </c>
      <c r="D8" s="4">
        <v>5212</v>
      </c>
      <c r="E8" s="4">
        <v>809511.25</v>
      </c>
      <c r="F8" s="4">
        <v>818822.25</v>
      </c>
      <c r="G8" s="4">
        <v>9311</v>
      </c>
    </row>
    <row r="9" spans="1:7" x14ac:dyDescent="0.25">
      <c r="A9">
        <v>8</v>
      </c>
      <c r="B9" t="s">
        <v>18</v>
      </c>
      <c r="C9">
        <v>775</v>
      </c>
      <c r="D9" s="4">
        <v>1565</v>
      </c>
      <c r="E9" s="4">
        <v>215266</v>
      </c>
      <c r="F9" s="4">
        <v>216469</v>
      </c>
      <c r="G9" s="4">
        <v>1203</v>
      </c>
    </row>
    <row r="10" spans="1:7" x14ac:dyDescent="0.25">
      <c r="A10">
        <v>9</v>
      </c>
      <c r="B10" t="s">
        <v>19</v>
      </c>
      <c r="C10" s="4">
        <v>1342</v>
      </c>
      <c r="D10" s="4">
        <v>2332</v>
      </c>
      <c r="E10" s="4">
        <v>372573</v>
      </c>
      <c r="F10" s="4">
        <v>375235</v>
      </c>
      <c r="G10" s="4">
        <v>2662</v>
      </c>
    </row>
    <row r="11" spans="1:7" x14ac:dyDescent="0.25">
      <c r="A11">
        <v>10</v>
      </c>
      <c r="B11" t="s">
        <v>20</v>
      </c>
      <c r="C11" s="4">
        <v>1659</v>
      </c>
      <c r="D11" s="4">
        <v>3337</v>
      </c>
      <c r="E11" s="4">
        <v>537212</v>
      </c>
      <c r="F11" s="4">
        <v>539992</v>
      </c>
      <c r="G11" s="4">
        <v>2780</v>
      </c>
    </row>
    <row r="12" spans="1:7" x14ac:dyDescent="0.25">
      <c r="A12">
        <v>11</v>
      </c>
      <c r="B12" t="s">
        <v>21</v>
      </c>
      <c r="C12" s="4">
        <v>2198</v>
      </c>
      <c r="D12" s="4">
        <v>4356</v>
      </c>
      <c r="E12" s="4">
        <v>757172</v>
      </c>
      <c r="F12" s="4">
        <v>760515</v>
      </c>
      <c r="G12" s="4">
        <v>3343</v>
      </c>
    </row>
    <row r="13" spans="1:7" x14ac:dyDescent="0.25">
      <c r="A13">
        <v>12</v>
      </c>
      <c r="B13" t="s">
        <v>22</v>
      </c>
      <c r="C13">
        <v>536</v>
      </c>
      <c r="D13" s="4">
        <v>1121</v>
      </c>
      <c r="E13" s="4">
        <v>161662</v>
      </c>
      <c r="F13" s="4">
        <v>163361</v>
      </c>
      <c r="G13" s="4">
        <v>1699</v>
      </c>
    </row>
    <row r="14" spans="1:7" x14ac:dyDescent="0.25">
      <c r="A14">
        <v>13</v>
      </c>
      <c r="B14" t="s">
        <v>23</v>
      </c>
      <c r="C14" s="4">
        <v>1384</v>
      </c>
      <c r="D14" s="4">
        <v>2608</v>
      </c>
      <c r="E14" s="4">
        <v>399554</v>
      </c>
      <c r="F14" s="4">
        <v>402101</v>
      </c>
      <c r="G14" s="4">
        <v>2547</v>
      </c>
    </row>
    <row r="15" spans="1:7" x14ac:dyDescent="0.25">
      <c r="A15">
        <v>14</v>
      </c>
      <c r="B15" t="s">
        <v>24</v>
      </c>
      <c r="C15" s="4">
        <v>3580</v>
      </c>
      <c r="D15" s="4">
        <v>7656</v>
      </c>
      <c r="E15" s="4">
        <v>1253229.95</v>
      </c>
      <c r="F15" s="4">
        <v>1265393.95</v>
      </c>
      <c r="G15" s="4">
        <v>12164</v>
      </c>
    </row>
    <row r="16" spans="1:7" x14ac:dyDescent="0.25">
      <c r="A16">
        <v>15</v>
      </c>
      <c r="B16" t="s">
        <v>25</v>
      </c>
      <c r="C16">
        <v>352</v>
      </c>
      <c r="D16">
        <v>666</v>
      </c>
      <c r="E16" s="4">
        <v>95969</v>
      </c>
      <c r="F16" s="4">
        <v>96431</v>
      </c>
      <c r="G16" s="4">
        <v>462</v>
      </c>
    </row>
    <row r="17" spans="1:7" x14ac:dyDescent="0.25">
      <c r="A17">
        <v>16</v>
      </c>
      <c r="B17" t="s">
        <v>26</v>
      </c>
      <c r="C17">
        <v>142</v>
      </c>
      <c r="D17">
        <v>247</v>
      </c>
      <c r="E17" s="4">
        <v>37967</v>
      </c>
      <c r="F17" s="4">
        <v>38725</v>
      </c>
      <c r="G17" s="4">
        <v>758</v>
      </c>
    </row>
    <row r="18" spans="1:7" x14ac:dyDescent="0.25">
      <c r="A18">
        <v>17</v>
      </c>
      <c r="B18" t="s">
        <v>27</v>
      </c>
      <c r="C18">
        <v>550</v>
      </c>
      <c r="D18" s="4">
        <v>1133</v>
      </c>
      <c r="E18" s="4">
        <v>154601</v>
      </c>
      <c r="F18" s="4">
        <v>155059</v>
      </c>
      <c r="G18" s="4">
        <v>458</v>
      </c>
    </row>
    <row r="19" spans="1:7" x14ac:dyDescent="0.25">
      <c r="A19">
        <v>18</v>
      </c>
      <c r="B19" t="s">
        <v>28</v>
      </c>
      <c r="C19" s="4">
        <v>2437</v>
      </c>
      <c r="D19" s="4">
        <v>4528</v>
      </c>
      <c r="E19" s="4">
        <v>651902</v>
      </c>
      <c r="F19" s="4">
        <v>657513</v>
      </c>
      <c r="G19" s="4">
        <v>5611</v>
      </c>
    </row>
    <row r="20" spans="1:7" x14ac:dyDescent="0.25">
      <c r="A20">
        <v>19</v>
      </c>
      <c r="B20" t="s">
        <v>29</v>
      </c>
      <c r="C20" s="4">
        <v>10708</v>
      </c>
      <c r="D20" s="4">
        <v>21380</v>
      </c>
      <c r="E20" s="4">
        <v>3716769.78</v>
      </c>
      <c r="F20" s="4">
        <v>3760009.78</v>
      </c>
      <c r="G20" s="4">
        <v>43240</v>
      </c>
    </row>
    <row r="21" spans="1:7" x14ac:dyDescent="0.25">
      <c r="A21">
        <v>21</v>
      </c>
      <c r="B21" t="s">
        <v>30</v>
      </c>
      <c r="C21" s="4">
        <v>1219</v>
      </c>
      <c r="D21" s="4">
        <v>2252</v>
      </c>
      <c r="E21" s="4">
        <v>328286</v>
      </c>
      <c r="F21" s="4">
        <v>332140</v>
      </c>
      <c r="G21" s="4">
        <v>3854</v>
      </c>
    </row>
    <row r="22" spans="1:7" x14ac:dyDescent="0.25">
      <c r="A22">
        <v>22</v>
      </c>
      <c r="B22" t="s">
        <v>31</v>
      </c>
      <c r="C22">
        <v>691</v>
      </c>
      <c r="D22" s="4">
        <v>1435</v>
      </c>
      <c r="E22" s="4">
        <v>203812</v>
      </c>
      <c r="F22" s="4">
        <v>205997</v>
      </c>
      <c r="G22" s="4">
        <v>2185</v>
      </c>
    </row>
    <row r="23" spans="1:7" x14ac:dyDescent="0.25">
      <c r="A23">
        <v>23</v>
      </c>
      <c r="B23" t="s">
        <v>32</v>
      </c>
      <c r="C23">
        <v>614</v>
      </c>
      <c r="D23" s="4">
        <v>1191</v>
      </c>
      <c r="E23" s="4">
        <v>167596.71</v>
      </c>
      <c r="F23" s="4">
        <v>172702.71</v>
      </c>
      <c r="G23" s="4">
        <v>5106</v>
      </c>
    </row>
    <row r="24" spans="1:7" x14ac:dyDescent="0.25">
      <c r="A24">
        <v>24</v>
      </c>
      <c r="B24" t="s">
        <v>33</v>
      </c>
      <c r="C24" s="4">
        <v>1704</v>
      </c>
      <c r="D24" s="4">
        <v>3452</v>
      </c>
      <c r="E24" s="4">
        <v>488600</v>
      </c>
      <c r="F24" s="4">
        <v>495685</v>
      </c>
      <c r="G24" s="4">
        <v>7085</v>
      </c>
    </row>
    <row r="25" spans="1:7" x14ac:dyDescent="0.25">
      <c r="A25">
        <v>25</v>
      </c>
      <c r="B25" t="s">
        <v>34</v>
      </c>
      <c r="C25" s="4">
        <v>1347</v>
      </c>
      <c r="D25" s="4">
        <v>2476</v>
      </c>
      <c r="E25" s="4">
        <v>357076</v>
      </c>
      <c r="F25" s="4">
        <v>362240</v>
      </c>
      <c r="G25" s="4">
        <v>5164</v>
      </c>
    </row>
    <row r="26" spans="1:7" x14ac:dyDescent="0.25">
      <c r="A26">
        <v>27</v>
      </c>
      <c r="B26" t="s">
        <v>35</v>
      </c>
      <c r="C26" s="4">
        <v>59293</v>
      </c>
      <c r="D26" s="4">
        <v>108126</v>
      </c>
      <c r="E26" s="4">
        <v>19271768.949999999</v>
      </c>
      <c r="F26" s="4">
        <v>19476113.949999999</v>
      </c>
      <c r="G26" s="4">
        <v>204345</v>
      </c>
    </row>
    <row r="27" spans="1:7" x14ac:dyDescent="0.25">
      <c r="A27">
        <v>28</v>
      </c>
      <c r="B27" t="s">
        <v>36</v>
      </c>
      <c r="C27" s="4">
        <v>453</v>
      </c>
      <c r="D27" s="4">
        <v>829</v>
      </c>
      <c r="E27" s="4">
        <v>117541</v>
      </c>
      <c r="F27" s="4">
        <v>118163</v>
      </c>
      <c r="G27" s="4">
        <v>622</v>
      </c>
    </row>
    <row r="28" spans="1:7" x14ac:dyDescent="0.25">
      <c r="A28">
        <v>29</v>
      </c>
      <c r="B28" t="s">
        <v>37</v>
      </c>
      <c r="C28" s="4">
        <v>953</v>
      </c>
      <c r="D28" s="4">
        <v>1957</v>
      </c>
      <c r="E28" s="4">
        <v>280476</v>
      </c>
      <c r="F28" s="4">
        <v>285198</v>
      </c>
      <c r="G28" s="4">
        <v>4722</v>
      </c>
    </row>
    <row r="29" spans="1:7" x14ac:dyDescent="0.25">
      <c r="A29">
        <v>30</v>
      </c>
      <c r="B29" t="s">
        <v>38</v>
      </c>
      <c r="C29" s="4">
        <v>1240</v>
      </c>
      <c r="D29" s="4">
        <v>2369</v>
      </c>
      <c r="E29" s="4">
        <v>358892</v>
      </c>
      <c r="F29" s="4">
        <v>359905</v>
      </c>
      <c r="G29" s="4">
        <v>1013</v>
      </c>
    </row>
    <row r="30" spans="1:7" x14ac:dyDescent="0.25">
      <c r="A30">
        <v>31</v>
      </c>
      <c r="B30" t="s">
        <v>39</v>
      </c>
      <c r="C30" s="4">
        <v>2252</v>
      </c>
      <c r="D30" s="4">
        <v>4115</v>
      </c>
      <c r="E30" s="4">
        <v>640809</v>
      </c>
      <c r="F30" s="4">
        <v>645754</v>
      </c>
      <c r="G30" s="4">
        <v>4945</v>
      </c>
    </row>
    <row r="31" spans="1:7" x14ac:dyDescent="0.25">
      <c r="A31">
        <v>32</v>
      </c>
      <c r="B31" t="s">
        <v>40</v>
      </c>
      <c r="C31" s="4">
        <v>358</v>
      </c>
      <c r="D31" s="4">
        <v>711</v>
      </c>
      <c r="E31" s="4">
        <v>100230</v>
      </c>
      <c r="F31" s="4">
        <v>100739</v>
      </c>
      <c r="G31" s="4">
        <v>509</v>
      </c>
    </row>
    <row r="32" spans="1:7" x14ac:dyDescent="0.25">
      <c r="A32">
        <v>33</v>
      </c>
      <c r="B32" t="s">
        <v>41</v>
      </c>
      <c r="C32">
        <v>856</v>
      </c>
      <c r="D32" s="4">
        <v>1505</v>
      </c>
      <c r="E32" s="4">
        <v>229483.53</v>
      </c>
      <c r="F32" s="4">
        <v>231160.53</v>
      </c>
      <c r="G32" s="4">
        <v>1677</v>
      </c>
    </row>
    <row r="33" spans="1:7" x14ac:dyDescent="0.25">
      <c r="A33">
        <v>34</v>
      </c>
      <c r="B33" t="s">
        <v>42</v>
      </c>
      <c r="C33" s="4">
        <v>1877</v>
      </c>
      <c r="D33" s="4">
        <v>4082</v>
      </c>
      <c r="E33" s="4">
        <v>603887</v>
      </c>
      <c r="F33" s="4">
        <v>610918</v>
      </c>
      <c r="G33" s="4">
        <v>7031</v>
      </c>
    </row>
    <row r="34" spans="1:7" x14ac:dyDescent="0.25">
      <c r="A34">
        <v>35</v>
      </c>
      <c r="B34" t="s">
        <v>43</v>
      </c>
      <c r="C34" s="4">
        <v>170</v>
      </c>
      <c r="D34" s="4">
        <v>369</v>
      </c>
      <c r="E34" s="4">
        <v>51522</v>
      </c>
      <c r="F34" s="4">
        <v>51545</v>
      </c>
      <c r="G34" s="4">
        <v>23</v>
      </c>
    </row>
    <row r="35" spans="1:7" x14ac:dyDescent="0.25">
      <c r="A35">
        <v>36</v>
      </c>
      <c r="B35" t="s">
        <v>44</v>
      </c>
      <c r="C35">
        <v>720</v>
      </c>
      <c r="D35" s="4">
        <v>1195</v>
      </c>
      <c r="E35" s="4">
        <v>173719</v>
      </c>
      <c r="F35" s="4">
        <v>175981</v>
      </c>
      <c r="G35" s="4">
        <v>2262</v>
      </c>
    </row>
    <row r="36" spans="1:7" x14ac:dyDescent="0.25">
      <c r="A36">
        <v>37</v>
      </c>
      <c r="B36" t="s">
        <v>45</v>
      </c>
      <c r="C36">
        <v>253</v>
      </c>
      <c r="D36" s="4">
        <v>489</v>
      </c>
      <c r="E36" s="4">
        <v>69109</v>
      </c>
      <c r="F36" s="4">
        <v>70445</v>
      </c>
      <c r="G36" s="4">
        <v>1336</v>
      </c>
    </row>
    <row r="37" spans="1:7" x14ac:dyDescent="0.25">
      <c r="A37">
        <v>38</v>
      </c>
      <c r="B37" t="s">
        <v>46</v>
      </c>
      <c r="C37">
        <v>317</v>
      </c>
      <c r="D37">
        <v>632</v>
      </c>
      <c r="E37" s="4">
        <v>90337</v>
      </c>
      <c r="F37" s="4">
        <v>90570</v>
      </c>
      <c r="G37" s="4">
        <v>233</v>
      </c>
    </row>
    <row r="38" spans="1:7" x14ac:dyDescent="0.25">
      <c r="A38">
        <v>39</v>
      </c>
      <c r="B38" t="s">
        <v>47</v>
      </c>
      <c r="C38">
        <v>150</v>
      </c>
      <c r="D38">
        <v>268</v>
      </c>
      <c r="E38" s="4">
        <v>38047</v>
      </c>
      <c r="F38" s="4">
        <v>38093</v>
      </c>
      <c r="G38" s="4">
        <v>46</v>
      </c>
    </row>
    <row r="39" spans="1:7" x14ac:dyDescent="0.25">
      <c r="A39">
        <v>40</v>
      </c>
      <c r="B39" t="s">
        <v>48</v>
      </c>
      <c r="C39">
        <v>629</v>
      </c>
      <c r="D39" s="4">
        <v>1248</v>
      </c>
      <c r="E39" s="4">
        <v>178271</v>
      </c>
      <c r="F39" s="4">
        <v>179728</v>
      </c>
      <c r="G39" s="4">
        <v>1457</v>
      </c>
    </row>
    <row r="40" spans="1:7" x14ac:dyDescent="0.25">
      <c r="A40">
        <v>41</v>
      </c>
      <c r="B40" t="s">
        <v>49</v>
      </c>
      <c r="C40">
        <v>149</v>
      </c>
      <c r="D40" s="4">
        <v>281</v>
      </c>
      <c r="E40" s="4">
        <v>37047</v>
      </c>
      <c r="F40" s="4">
        <v>37328</v>
      </c>
      <c r="G40" s="4">
        <v>281</v>
      </c>
    </row>
    <row r="41" spans="1:7" x14ac:dyDescent="0.25">
      <c r="A41">
        <v>42</v>
      </c>
      <c r="B41" t="s">
        <v>50</v>
      </c>
      <c r="C41" s="4">
        <v>1207</v>
      </c>
      <c r="D41" s="4">
        <v>2595</v>
      </c>
      <c r="E41" s="4">
        <v>367517</v>
      </c>
      <c r="F41" s="4">
        <v>370674</v>
      </c>
      <c r="G41" s="4">
        <v>3157</v>
      </c>
    </row>
    <row r="42" spans="1:7" x14ac:dyDescent="0.25">
      <c r="A42">
        <v>43</v>
      </c>
      <c r="B42" t="s">
        <v>51</v>
      </c>
      <c r="C42" s="4">
        <v>948</v>
      </c>
      <c r="D42" s="4">
        <v>1806</v>
      </c>
      <c r="E42" s="4">
        <v>253228</v>
      </c>
      <c r="F42" s="4">
        <v>254510</v>
      </c>
      <c r="G42" s="4">
        <v>1282</v>
      </c>
    </row>
    <row r="43" spans="1:7" x14ac:dyDescent="0.25">
      <c r="A43">
        <v>44</v>
      </c>
      <c r="B43" t="s">
        <v>52</v>
      </c>
      <c r="C43" s="4">
        <v>140</v>
      </c>
      <c r="D43" s="4">
        <v>266</v>
      </c>
      <c r="E43" s="4">
        <v>44130</v>
      </c>
      <c r="F43" s="4">
        <v>44411</v>
      </c>
      <c r="G43" s="4">
        <v>281</v>
      </c>
    </row>
    <row r="44" spans="1:7" x14ac:dyDescent="0.25">
      <c r="A44">
        <v>45</v>
      </c>
      <c r="B44" t="s">
        <v>53</v>
      </c>
      <c r="C44">
        <v>292</v>
      </c>
      <c r="D44">
        <v>600</v>
      </c>
      <c r="E44" s="4">
        <v>83490</v>
      </c>
      <c r="F44" s="4">
        <v>83905</v>
      </c>
      <c r="G44" s="4">
        <v>415</v>
      </c>
    </row>
    <row r="45" spans="1:7" x14ac:dyDescent="0.25">
      <c r="A45">
        <v>46</v>
      </c>
      <c r="B45" t="s">
        <v>54</v>
      </c>
      <c r="C45" s="4">
        <v>933</v>
      </c>
      <c r="D45" s="4">
        <v>1863</v>
      </c>
      <c r="E45" s="4">
        <v>277497</v>
      </c>
      <c r="F45" s="4">
        <v>278603</v>
      </c>
      <c r="G45" s="4">
        <v>1106</v>
      </c>
    </row>
    <row r="46" spans="1:7" x14ac:dyDescent="0.25">
      <c r="A46">
        <v>47</v>
      </c>
      <c r="B46" t="s">
        <v>55</v>
      </c>
      <c r="C46" s="4">
        <v>780</v>
      </c>
      <c r="D46" s="4">
        <v>1574</v>
      </c>
      <c r="E46" s="4">
        <v>220675</v>
      </c>
      <c r="F46" s="4">
        <v>222515</v>
      </c>
      <c r="G46" s="4">
        <v>1840</v>
      </c>
    </row>
    <row r="47" spans="1:7" x14ac:dyDescent="0.25">
      <c r="A47">
        <v>48</v>
      </c>
      <c r="B47" t="s">
        <v>56</v>
      </c>
      <c r="C47" s="4">
        <v>1187</v>
      </c>
      <c r="D47" s="4">
        <v>2272</v>
      </c>
      <c r="E47" s="4">
        <v>340477</v>
      </c>
      <c r="F47" s="4">
        <v>344722</v>
      </c>
      <c r="G47" s="4">
        <v>4245</v>
      </c>
    </row>
    <row r="48" spans="1:7" x14ac:dyDescent="0.25">
      <c r="A48">
        <v>49</v>
      </c>
      <c r="B48" t="s">
        <v>57</v>
      </c>
      <c r="C48" s="4">
        <v>1203</v>
      </c>
      <c r="D48" s="4">
        <v>2249</v>
      </c>
      <c r="E48" s="4">
        <v>330117</v>
      </c>
      <c r="F48" s="4">
        <v>332921</v>
      </c>
      <c r="G48" s="4">
        <v>2804</v>
      </c>
    </row>
    <row r="49" spans="1:7" x14ac:dyDescent="0.25">
      <c r="A49">
        <v>50</v>
      </c>
      <c r="B49" t="s">
        <v>58</v>
      </c>
      <c r="C49" s="4">
        <v>1895</v>
      </c>
      <c r="D49" s="4">
        <v>4086</v>
      </c>
      <c r="E49" s="4">
        <v>563682</v>
      </c>
      <c r="F49" s="4">
        <v>566880</v>
      </c>
      <c r="G49" s="4">
        <v>3198</v>
      </c>
    </row>
    <row r="50" spans="1:7" x14ac:dyDescent="0.25">
      <c r="A50">
        <v>51</v>
      </c>
      <c r="B50" t="s">
        <v>59</v>
      </c>
      <c r="C50" s="4">
        <v>254</v>
      </c>
      <c r="D50" s="4">
        <v>533</v>
      </c>
      <c r="E50" s="4">
        <v>79744</v>
      </c>
      <c r="F50" s="4">
        <v>79882</v>
      </c>
      <c r="G50" s="4">
        <v>138</v>
      </c>
    </row>
    <row r="51" spans="1:7" x14ac:dyDescent="0.25">
      <c r="A51">
        <v>52</v>
      </c>
      <c r="B51" t="s">
        <v>60</v>
      </c>
      <c r="C51">
        <v>956</v>
      </c>
      <c r="D51" s="4">
        <v>1986</v>
      </c>
      <c r="E51" s="4">
        <v>306871</v>
      </c>
      <c r="F51" s="4">
        <v>308827</v>
      </c>
      <c r="G51" s="4">
        <v>1956</v>
      </c>
    </row>
    <row r="52" spans="1:7" x14ac:dyDescent="0.25">
      <c r="A52">
        <v>53</v>
      </c>
      <c r="B52" t="s">
        <v>61</v>
      </c>
      <c r="C52" s="4">
        <v>785</v>
      </c>
      <c r="D52" s="4">
        <v>1647</v>
      </c>
      <c r="E52" s="4">
        <v>246357</v>
      </c>
      <c r="F52" s="4">
        <v>252924</v>
      </c>
      <c r="G52" s="4">
        <v>6567</v>
      </c>
    </row>
    <row r="53" spans="1:7" x14ac:dyDescent="0.25">
      <c r="A53">
        <v>54</v>
      </c>
      <c r="B53" t="s">
        <v>62</v>
      </c>
      <c r="C53">
        <v>315</v>
      </c>
      <c r="D53" s="4">
        <v>641</v>
      </c>
      <c r="E53" s="4">
        <v>94235</v>
      </c>
      <c r="F53" s="4">
        <v>95415</v>
      </c>
      <c r="G53" s="4">
        <v>1180</v>
      </c>
    </row>
    <row r="54" spans="1:7" x14ac:dyDescent="0.25">
      <c r="A54">
        <v>55</v>
      </c>
      <c r="B54" t="s">
        <v>63</v>
      </c>
      <c r="C54" s="4">
        <v>6360</v>
      </c>
      <c r="D54" s="4">
        <v>12613</v>
      </c>
      <c r="E54" s="4">
        <v>2037070.1</v>
      </c>
      <c r="F54" s="4">
        <v>2059587.1</v>
      </c>
      <c r="G54" s="4">
        <v>22517</v>
      </c>
    </row>
    <row r="55" spans="1:7" x14ac:dyDescent="0.25">
      <c r="A55">
        <v>56</v>
      </c>
      <c r="B55" t="s">
        <v>64</v>
      </c>
      <c r="C55" s="4">
        <v>2050</v>
      </c>
      <c r="D55" s="4">
        <v>3994</v>
      </c>
      <c r="E55" s="4">
        <v>577826</v>
      </c>
      <c r="F55" s="4">
        <v>586777</v>
      </c>
      <c r="G55" s="4">
        <v>8951</v>
      </c>
    </row>
    <row r="56" spans="1:7" x14ac:dyDescent="0.25">
      <c r="A56">
        <v>57</v>
      </c>
      <c r="B56" t="s">
        <v>65</v>
      </c>
      <c r="C56" s="4">
        <v>574</v>
      </c>
      <c r="D56" s="4">
        <v>1104</v>
      </c>
      <c r="E56" s="4">
        <v>157503</v>
      </c>
      <c r="F56" s="4">
        <v>160976</v>
      </c>
      <c r="G56" s="4">
        <v>3473</v>
      </c>
    </row>
    <row r="57" spans="1:7" x14ac:dyDescent="0.25">
      <c r="A57">
        <v>58</v>
      </c>
      <c r="B57" t="s">
        <v>66</v>
      </c>
      <c r="C57" s="4">
        <v>1514</v>
      </c>
      <c r="D57" s="4">
        <v>2755</v>
      </c>
      <c r="E57" s="4">
        <v>408811</v>
      </c>
      <c r="F57" s="4">
        <v>413483</v>
      </c>
      <c r="G57" s="4">
        <v>4672</v>
      </c>
    </row>
    <row r="58" spans="1:7" x14ac:dyDescent="0.25">
      <c r="A58">
        <v>59</v>
      </c>
      <c r="B58" t="s">
        <v>67</v>
      </c>
      <c r="C58" s="4">
        <v>313</v>
      </c>
      <c r="D58" s="4">
        <v>666</v>
      </c>
      <c r="E58" s="4">
        <v>95435</v>
      </c>
      <c r="F58" s="4">
        <v>96818</v>
      </c>
      <c r="G58" s="4">
        <v>1383</v>
      </c>
    </row>
    <row r="59" spans="1:7" x14ac:dyDescent="0.25">
      <c r="A59">
        <v>60</v>
      </c>
      <c r="B59" t="s">
        <v>68</v>
      </c>
      <c r="C59" s="4">
        <v>1645</v>
      </c>
      <c r="D59" s="4">
        <v>3363</v>
      </c>
      <c r="E59" s="4">
        <v>528330.28</v>
      </c>
      <c r="F59" s="4">
        <v>531681.28000000003</v>
      </c>
      <c r="G59" s="4">
        <v>3351</v>
      </c>
    </row>
    <row r="60" spans="1:7" x14ac:dyDescent="0.25">
      <c r="A60">
        <v>61</v>
      </c>
      <c r="B60" s="21" t="s">
        <v>112</v>
      </c>
      <c r="C60" s="4">
        <v>587</v>
      </c>
      <c r="D60" s="4">
        <v>1128</v>
      </c>
      <c r="E60" s="4">
        <v>164088</v>
      </c>
      <c r="F60" s="4">
        <v>164460</v>
      </c>
      <c r="G60" s="4">
        <v>372</v>
      </c>
    </row>
    <row r="61" spans="1:7" x14ac:dyDescent="0.25">
      <c r="A61">
        <v>62</v>
      </c>
      <c r="B61" t="s">
        <v>70</v>
      </c>
      <c r="C61" s="4">
        <v>34687</v>
      </c>
      <c r="D61" s="4">
        <v>67937</v>
      </c>
      <c r="E61" s="4">
        <v>11786921.970000001</v>
      </c>
      <c r="F61" s="4">
        <v>11906823.970000001</v>
      </c>
      <c r="G61" s="4">
        <v>119902</v>
      </c>
    </row>
    <row r="62" spans="1:7" x14ac:dyDescent="0.25">
      <c r="A62">
        <v>63</v>
      </c>
      <c r="B62" t="s">
        <v>71</v>
      </c>
      <c r="C62" s="4">
        <v>161</v>
      </c>
      <c r="D62" s="4">
        <v>344</v>
      </c>
      <c r="E62" s="4">
        <v>53097</v>
      </c>
      <c r="F62" s="4">
        <v>53097</v>
      </c>
      <c r="G62" s="4">
        <v>0</v>
      </c>
    </row>
    <row r="63" spans="1:7" x14ac:dyDescent="0.25">
      <c r="A63">
        <v>64</v>
      </c>
      <c r="B63" t="s">
        <v>72</v>
      </c>
      <c r="C63">
        <v>507</v>
      </c>
      <c r="D63" s="4">
        <v>1086</v>
      </c>
      <c r="E63" s="4">
        <v>150973</v>
      </c>
      <c r="F63" s="4">
        <v>152726</v>
      </c>
      <c r="G63" s="4">
        <v>1753</v>
      </c>
    </row>
    <row r="64" spans="1:7" x14ac:dyDescent="0.25">
      <c r="A64">
        <v>65</v>
      </c>
      <c r="B64" t="s">
        <v>73</v>
      </c>
      <c r="C64">
        <v>537</v>
      </c>
      <c r="D64" s="4">
        <v>1068</v>
      </c>
      <c r="E64" s="4">
        <v>150508</v>
      </c>
      <c r="F64" s="4">
        <v>151705</v>
      </c>
      <c r="G64" s="4">
        <v>1197</v>
      </c>
    </row>
    <row r="65" spans="1:7" x14ac:dyDescent="0.25">
      <c r="A65">
        <v>66</v>
      </c>
      <c r="B65" t="s">
        <v>74</v>
      </c>
      <c r="C65" s="4">
        <v>1796</v>
      </c>
      <c r="D65" s="4">
        <v>3921</v>
      </c>
      <c r="E65" s="4">
        <v>610677</v>
      </c>
      <c r="F65" s="4">
        <v>613441</v>
      </c>
      <c r="G65" s="4">
        <v>2764</v>
      </c>
    </row>
    <row r="66" spans="1:7" x14ac:dyDescent="0.25">
      <c r="A66">
        <v>67</v>
      </c>
      <c r="B66" t="s">
        <v>75</v>
      </c>
      <c r="C66" s="4">
        <v>283</v>
      </c>
      <c r="D66" s="4">
        <v>552</v>
      </c>
      <c r="E66" s="4">
        <v>71804</v>
      </c>
      <c r="F66" s="4">
        <v>72199</v>
      </c>
      <c r="G66" s="4">
        <v>395</v>
      </c>
    </row>
    <row r="67" spans="1:7" x14ac:dyDescent="0.25">
      <c r="A67">
        <v>68</v>
      </c>
      <c r="B67" t="s">
        <v>76</v>
      </c>
      <c r="C67">
        <v>461</v>
      </c>
      <c r="D67" s="4">
        <v>976</v>
      </c>
      <c r="E67" s="4">
        <v>138768</v>
      </c>
      <c r="F67" s="4">
        <v>139171</v>
      </c>
      <c r="G67" s="4">
        <v>403</v>
      </c>
    </row>
    <row r="68" spans="1:7" x14ac:dyDescent="0.25">
      <c r="A68">
        <v>69</v>
      </c>
      <c r="B68" t="s">
        <v>77</v>
      </c>
      <c r="C68" s="4">
        <v>11328</v>
      </c>
      <c r="D68" s="4">
        <v>18712</v>
      </c>
      <c r="E68" s="4">
        <v>3073020</v>
      </c>
      <c r="F68" s="4">
        <v>3097914</v>
      </c>
      <c r="G68" s="4">
        <v>24894</v>
      </c>
    </row>
    <row r="69" spans="1:7" x14ac:dyDescent="0.25">
      <c r="A69">
        <v>70</v>
      </c>
      <c r="B69" t="s">
        <v>78</v>
      </c>
      <c r="C69" s="4">
        <v>2670</v>
      </c>
      <c r="D69" s="4">
        <v>5792</v>
      </c>
      <c r="E69" s="4">
        <v>908922</v>
      </c>
      <c r="F69" s="4">
        <v>916703</v>
      </c>
      <c r="G69" s="4">
        <v>7781</v>
      </c>
    </row>
    <row r="70" spans="1:7" x14ac:dyDescent="0.25">
      <c r="A70">
        <v>71</v>
      </c>
      <c r="B70" t="s">
        <v>79</v>
      </c>
      <c r="C70" s="4">
        <v>2401</v>
      </c>
      <c r="D70" s="4">
        <v>5860</v>
      </c>
      <c r="E70" s="4">
        <v>899409</v>
      </c>
      <c r="F70" s="4">
        <v>903349</v>
      </c>
      <c r="G70" s="4">
        <v>3940</v>
      </c>
    </row>
    <row r="71" spans="1:7" x14ac:dyDescent="0.25">
      <c r="A71">
        <v>72</v>
      </c>
      <c r="B71" t="s">
        <v>80</v>
      </c>
      <c r="C71" s="4">
        <v>424</v>
      </c>
      <c r="D71" s="4">
        <v>807</v>
      </c>
      <c r="E71" s="4">
        <v>115641</v>
      </c>
      <c r="F71" s="4">
        <v>116202</v>
      </c>
      <c r="G71" s="4">
        <v>561</v>
      </c>
    </row>
    <row r="72" spans="1:7" x14ac:dyDescent="0.25">
      <c r="A72">
        <v>73</v>
      </c>
      <c r="B72" t="s">
        <v>81</v>
      </c>
      <c r="C72" s="4">
        <v>5845</v>
      </c>
      <c r="D72" s="4">
        <v>13364</v>
      </c>
      <c r="E72" s="4">
        <v>2092143</v>
      </c>
      <c r="F72" s="4">
        <v>2106116</v>
      </c>
      <c r="G72" s="4">
        <v>13973</v>
      </c>
    </row>
    <row r="73" spans="1:7" x14ac:dyDescent="0.25">
      <c r="A73">
        <v>74</v>
      </c>
      <c r="B73" t="s">
        <v>113</v>
      </c>
      <c r="C73" s="4">
        <v>2816</v>
      </c>
      <c r="D73" s="4">
        <v>5792</v>
      </c>
      <c r="E73" s="4">
        <v>852308</v>
      </c>
      <c r="F73" s="4">
        <v>858199</v>
      </c>
      <c r="G73" s="4">
        <v>5891</v>
      </c>
    </row>
    <row r="74" spans="1:7" x14ac:dyDescent="0.25">
      <c r="A74">
        <v>75</v>
      </c>
      <c r="B74" t="s">
        <v>83</v>
      </c>
      <c r="C74" s="4">
        <v>293</v>
      </c>
      <c r="D74" s="4">
        <v>566</v>
      </c>
      <c r="E74" s="4">
        <v>83626</v>
      </c>
      <c r="F74" s="4">
        <v>85550</v>
      </c>
      <c r="G74" s="4">
        <v>1924</v>
      </c>
    </row>
    <row r="75" spans="1:7" x14ac:dyDescent="0.25">
      <c r="A75">
        <v>76</v>
      </c>
      <c r="B75" t="s">
        <v>84</v>
      </c>
      <c r="C75">
        <v>430</v>
      </c>
      <c r="D75">
        <v>828</v>
      </c>
      <c r="E75" s="4">
        <v>125723</v>
      </c>
      <c r="F75" s="4">
        <v>125746</v>
      </c>
      <c r="G75" s="4">
        <v>23</v>
      </c>
    </row>
    <row r="76" spans="1:7" x14ac:dyDescent="0.25">
      <c r="A76">
        <v>77</v>
      </c>
      <c r="B76" t="s">
        <v>85</v>
      </c>
      <c r="C76">
        <v>934</v>
      </c>
      <c r="D76" s="4">
        <v>1803</v>
      </c>
      <c r="E76" s="4">
        <v>245114</v>
      </c>
      <c r="F76" s="4">
        <v>246921</v>
      </c>
      <c r="G76" s="4">
        <v>1807</v>
      </c>
    </row>
    <row r="77" spans="1:7" x14ac:dyDescent="0.25">
      <c r="A77">
        <v>78</v>
      </c>
      <c r="B77" t="s">
        <v>86</v>
      </c>
      <c r="C77">
        <v>193</v>
      </c>
      <c r="D77" s="4">
        <v>416</v>
      </c>
      <c r="E77" s="4">
        <v>56789</v>
      </c>
      <c r="F77" s="4">
        <v>56789</v>
      </c>
      <c r="G77" s="4">
        <v>0</v>
      </c>
    </row>
    <row r="78" spans="1:7" x14ac:dyDescent="0.25">
      <c r="A78">
        <v>79</v>
      </c>
      <c r="B78" t="s">
        <v>87</v>
      </c>
      <c r="C78">
        <v>543</v>
      </c>
      <c r="D78" s="4">
        <v>1001</v>
      </c>
      <c r="E78" s="4">
        <v>139507</v>
      </c>
      <c r="F78" s="4">
        <v>140645</v>
      </c>
      <c r="G78" s="4">
        <v>1138</v>
      </c>
    </row>
    <row r="79" spans="1:7" x14ac:dyDescent="0.25">
      <c r="A79">
        <v>80</v>
      </c>
      <c r="B79" t="s">
        <v>88</v>
      </c>
      <c r="C79">
        <v>771</v>
      </c>
      <c r="D79" s="4">
        <v>1518</v>
      </c>
      <c r="E79" s="4">
        <v>215683</v>
      </c>
      <c r="F79" s="4">
        <v>219689</v>
      </c>
      <c r="G79" s="4">
        <v>4006</v>
      </c>
    </row>
    <row r="80" spans="1:7" x14ac:dyDescent="0.25">
      <c r="A80">
        <v>82</v>
      </c>
      <c r="B80" t="s">
        <v>89</v>
      </c>
      <c r="C80" s="4">
        <v>5406</v>
      </c>
      <c r="D80" s="4">
        <v>10863</v>
      </c>
      <c r="E80" s="4">
        <v>1710231.76</v>
      </c>
      <c r="F80" s="4">
        <v>1722045.76</v>
      </c>
      <c r="G80" s="4">
        <v>11814</v>
      </c>
    </row>
    <row r="81" spans="1:7" x14ac:dyDescent="0.25">
      <c r="A81">
        <v>83</v>
      </c>
      <c r="B81" t="s">
        <v>90</v>
      </c>
      <c r="C81" s="4">
        <v>321</v>
      </c>
      <c r="D81" s="4">
        <v>702</v>
      </c>
      <c r="E81" s="4">
        <v>98905</v>
      </c>
      <c r="F81" s="4">
        <v>98978</v>
      </c>
      <c r="G81" s="4">
        <v>73</v>
      </c>
    </row>
    <row r="82" spans="1:7" x14ac:dyDescent="0.25">
      <c r="A82">
        <v>84</v>
      </c>
      <c r="B82" t="s">
        <v>91</v>
      </c>
      <c r="C82">
        <v>304</v>
      </c>
      <c r="D82">
        <v>608</v>
      </c>
      <c r="E82" s="4">
        <v>91449</v>
      </c>
      <c r="F82" s="4">
        <v>94458</v>
      </c>
      <c r="G82" s="4">
        <v>3009</v>
      </c>
    </row>
    <row r="83" spans="1:7" x14ac:dyDescent="0.25">
      <c r="A83">
        <v>85</v>
      </c>
      <c r="B83" t="s">
        <v>92</v>
      </c>
      <c r="C83" s="4">
        <v>1768</v>
      </c>
      <c r="D83" s="4">
        <v>3161</v>
      </c>
      <c r="E83" s="4">
        <v>474120.84</v>
      </c>
      <c r="F83" s="4">
        <v>477854.84</v>
      </c>
      <c r="G83" s="4">
        <v>3734</v>
      </c>
    </row>
    <row r="84" spans="1:7" x14ac:dyDescent="0.25">
      <c r="A84">
        <v>86</v>
      </c>
      <c r="B84" t="s">
        <v>93</v>
      </c>
      <c r="C84" s="4">
        <v>2894</v>
      </c>
      <c r="D84" s="4">
        <v>6049</v>
      </c>
      <c r="E84" s="4">
        <v>914768</v>
      </c>
      <c r="F84" s="4">
        <v>926232</v>
      </c>
      <c r="G84" s="4">
        <v>11464</v>
      </c>
    </row>
    <row r="85" spans="1:7" x14ac:dyDescent="0.25">
      <c r="A85">
        <v>87</v>
      </c>
      <c r="B85" t="s">
        <v>94</v>
      </c>
      <c r="C85" s="4">
        <v>312</v>
      </c>
      <c r="D85" s="4">
        <v>592</v>
      </c>
      <c r="E85" s="4">
        <v>77370</v>
      </c>
      <c r="F85" s="4">
        <v>77674</v>
      </c>
      <c r="G85" s="4">
        <v>304</v>
      </c>
    </row>
    <row r="86" spans="1:7" x14ac:dyDescent="0.25">
      <c r="A86">
        <v>88</v>
      </c>
      <c r="B86" t="s">
        <v>95</v>
      </c>
      <c r="C86">
        <v>28</v>
      </c>
      <c r="D86">
        <v>72</v>
      </c>
      <c r="E86" s="4">
        <v>10849</v>
      </c>
      <c r="F86" s="4">
        <v>10849</v>
      </c>
      <c r="G86" s="4">
        <v>0</v>
      </c>
    </row>
    <row r="87" spans="1:7" x14ac:dyDescent="0.25">
      <c r="A87">
        <v>92</v>
      </c>
      <c r="B87" t="s">
        <v>96</v>
      </c>
      <c r="C87" s="4">
        <v>1215</v>
      </c>
      <c r="D87" s="4">
        <v>2339</v>
      </c>
      <c r="E87" s="4">
        <v>448261</v>
      </c>
      <c r="F87" s="4">
        <v>451505</v>
      </c>
      <c r="G87" s="4">
        <v>3244</v>
      </c>
    </row>
    <row r="88" spans="1:7" x14ac:dyDescent="0.25">
      <c r="A88">
        <v>94</v>
      </c>
      <c r="B88" t="s">
        <v>97</v>
      </c>
      <c r="C88" s="4">
        <v>1635</v>
      </c>
      <c r="D88" s="4">
        <v>3395</v>
      </c>
      <c r="E88" s="4">
        <v>709486</v>
      </c>
      <c r="F88" s="4">
        <v>710502</v>
      </c>
      <c r="G88" s="4">
        <v>1016</v>
      </c>
    </row>
    <row r="89" spans="1:7" x14ac:dyDescent="0.25">
      <c r="A89" t="s">
        <v>114</v>
      </c>
      <c r="B89" s="21" t="s">
        <v>98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</row>
    <row r="90" spans="1:7" x14ac:dyDescent="0.25">
      <c r="B90" s="1" t="s">
        <v>115</v>
      </c>
      <c r="C90" s="4">
        <f>SUM(C2:C89)</f>
        <v>225322</v>
      </c>
      <c r="D90" s="4">
        <f>SUM(D2:D89)</f>
        <v>436338</v>
      </c>
      <c r="E90" s="27">
        <f>SUM(E2:E89)</f>
        <v>71643391.960000008</v>
      </c>
      <c r="F90" s="27">
        <f>SUM(F2:F89)</f>
        <v>72319870.960000008</v>
      </c>
      <c r="G90" s="27">
        <f>SUM(G2:G89)</f>
        <v>676479</v>
      </c>
    </row>
    <row r="91" spans="1:7" x14ac:dyDescent="0.25">
      <c r="G91" s="2"/>
    </row>
    <row r="92" spans="1:7" x14ac:dyDescent="0.25">
      <c r="G92" s="2"/>
    </row>
  </sheetData>
  <phoneticPr fontId="0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0A889-62D4-431F-94FD-82ED2CEC3612}">
  <dimension ref="A1:G90"/>
  <sheetViews>
    <sheetView workbookViewId="0">
      <pane ySplit="1" topLeftCell="A52" activePane="bottomLeft" state="frozen"/>
      <selection pane="bottomLeft"/>
    </sheetView>
  </sheetViews>
  <sheetFormatPr defaultRowHeight="12.5" x14ac:dyDescent="0.25"/>
  <cols>
    <col min="1" max="1" width="7.54296875" customWidth="1"/>
    <col min="2" max="2" width="27.54296875" customWidth="1"/>
    <col min="3" max="3" width="16.81640625" customWidth="1"/>
    <col min="4" max="4" width="15.7265625" customWidth="1"/>
    <col min="5" max="5" width="19" customWidth="1"/>
    <col min="6" max="6" width="14.7265625" style="2" customWidth="1"/>
    <col min="7" max="7" width="15.81640625" style="2" customWidth="1"/>
  </cols>
  <sheetData>
    <row r="1" spans="1:7" s="29" customFormat="1" ht="52" x14ac:dyDescent="0.3">
      <c r="A1" s="33" t="s">
        <v>2</v>
      </c>
      <c r="B1" s="30" t="s">
        <v>3</v>
      </c>
      <c r="C1" s="30" t="s">
        <v>110</v>
      </c>
      <c r="D1" s="30" t="s">
        <v>111</v>
      </c>
      <c r="E1" s="31" t="s">
        <v>6</v>
      </c>
      <c r="F1" s="31" t="s">
        <v>107</v>
      </c>
      <c r="G1" s="31" t="s">
        <v>108</v>
      </c>
    </row>
    <row r="2" spans="1:7" x14ac:dyDescent="0.25">
      <c r="A2">
        <v>1</v>
      </c>
      <c r="B2" t="s">
        <v>11</v>
      </c>
      <c r="C2">
        <v>730</v>
      </c>
      <c r="D2" s="4">
        <v>1293</v>
      </c>
      <c r="E2" s="4">
        <v>187610</v>
      </c>
      <c r="F2" s="4">
        <v>195102</v>
      </c>
      <c r="G2" s="4">
        <v>7492</v>
      </c>
    </row>
    <row r="3" spans="1:7" x14ac:dyDescent="0.25">
      <c r="A3">
        <v>2</v>
      </c>
      <c r="B3" t="s">
        <v>12</v>
      </c>
      <c r="C3" s="4">
        <v>10472</v>
      </c>
      <c r="D3" s="4">
        <v>21562</v>
      </c>
      <c r="E3" s="4">
        <v>3377401.7</v>
      </c>
      <c r="F3" s="4">
        <v>3407573.7</v>
      </c>
      <c r="G3" s="4">
        <v>30172</v>
      </c>
    </row>
    <row r="4" spans="1:7" x14ac:dyDescent="0.25">
      <c r="A4">
        <v>3</v>
      </c>
      <c r="B4" t="s">
        <v>13</v>
      </c>
      <c r="C4" s="4">
        <v>1183</v>
      </c>
      <c r="D4" s="4">
        <v>2205</v>
      </c>
      <c r="E4" s="4">
        <v>326845</v>
      </c>
      <c r="F4" s="4">
        <v>327170</v>
      </c>
      <c r="G4" s="4">
        <v>325</v>
      </c>
    </row>
    <row r="5" spans="1:7" x14ac:dyDescent="0.25">
      <c r="A5">
        <v>4</v>
      </c>
      <c r="B5" t="s">
        <v>14</v>
      </c>
      <c r="C5" s="4">
        <v>2209</v>
      </c>
      <c r="D5" s="4">
        <v>4086</v>
      </c>
      <c r="E5" s="4">
        <v>662594</v>
      </c>
      <c r="F5" s="4">
        <v>671517</v>
      </c>
      <c r="G5" s="4">
        <v>8923</v>
      </c>
    </row>
    <row r="6" spans="1:7" x14ac:dyDescent="0.25">
      <c r="A6">
        <v>5</v>
      </c>
      <c r="B6" t="s">
        <v>15</v>
      </c>
      <c r="C6" s="4">
        <v>1937</v>
      </c>
      <c r="D6" s="4">
        <v>3723</v>
      </c>
      <c r="E6" s="4">
        <v>585221.18000000005</v>
      </c>
      <c r="F6" s="4">
        <v>591111.18000000005</v>
      </c>
      <c r="G6" s="4">
        <v>5890</v>
      </c>
    </row>
    <row r="7" spans="1:7" x14ac:dyDescent="0.25">
      <c r="A7">
        <v>6</v>
      </c>
      <c r="B7" t="s">
        <v>16</v>
      </c>
      <c r="C7">
        <v>212</v>
      </c>
      <c r="D7">
        <v>440</v>
      </c>
      <c r="E7" s="4">
        <v>58428</v>
      </c>
      <c r="F7" s="4">
        <v>59255</v>
      </c>
      <c r="G7" s="4">
        <v>827</v>
      </c>
    </row>
    <row r="8" spans="1:7" x14ac:dyDescent="0.25">
      <c r="A8">
        <v>7</v>
      </c>
      <c r="B8" t="s">
        <v>17</v>
      </c>
      <c r="C8" s="4">
        <v>2798</v>
      </c>
      <c r="D8" s="4">
        <v>5214</v>
      </c>
      <c r="E8" s="4">
        <v>820889</v>
      </c>
      <c r="F8" s="4">
        <v>832134</v>
      </c>
      <c r="G8" s="4">
        <v>11245</v>
      </c>
    </row>
    <row r="9" spans="1:7" x14ac:dyDescent="0.25">
      <c r="A9">
        <v>8</v>
      </c>
      <c r="B9" t="s">
        <v>18</v>
      </c>
      <c r="C9">
        <v>801</v>
      </c>
      <c r="D9" s="4">
        <v>1633</v>
      </c>
      <c r="E9" s="4">
        <v>224822</v>
      </c>
      <c r="F9" s="4">
        <v>225591</v>
      </c>
      <c r="G9" s="4">
        <v>769</v>
      </c>
    </row>
    <row r="10" spans="1:7" x14ac:dyDescent="0.25">
      <c r="A10">
        <v>9</v>
      </c>
      <c r="B10" t="s">
        <v>19</v>
      </c>
      <c r="C10" s="4">
        <v>1348</v>
      </c>
      <c r="D10" s="4">
        <v>2343</v>
      </c>
      <c r="E10" s="4">
        <v>374814</v>
      </c>
      <c r="F10" s="4">
        <v>377892</v>
      </c>
      <c r="G10" s="4">
        <v>3078</v>
      </c>
    </row>
    <row r="11" spans="1:7" x14ac:dyDescent="0.25">
      <c r="A11">
        <v>10</v>
      </c>
      <c r="B11" t="s">
        <v>20</v>
      </c>
      <c r="C11" s="4">
        <v>1671</v>
      </c>
      <c r="D11" s="4">
        <v>3342</v>
      </c>
      <c r="E11" s="4">
        <v>535523</v>
      </c>
      <c r="F11" s="4">
        <v>540017</v>
      </c>
      <c r="G11" s="4">
        <v>4494</v>
      </c>
    </row>
    <row r="12" spans="1:7" x14ac:dyDescent="0.25">
      <c r="A12">
        <v>11</v>
      </c>
      <c r="B12" t="s">
        <v>21</v>
      </c>
      <c r="C12" s="4">
        <v>2187</v>
      </c>
      <c r="D12" s="4">
        <v>4324</v>
      </c>
      <c r="E12" s="4">
        <v>754928</v>
      </c>
      <c r="F12" s="4">
        <v>759538</v>
      </c>
      <c r="G12" s="4">
        <v>4610</v>
      </c>
    </row>
    <row r="13" spans="1:7" x14ac:dyDescent="0.25">
      <c r="A13">
        <v>12</v>
      </c>
      <c r="B13" t="s">
        <v>22</v>
      </c>
      <c r="C13">
        <v>542</v>
      </c>
      <c r="D13" s="4">
        <v>1133</v>
      </c>
      <c r="E13" s="4">
        <v>167319</v>
      </c>
      <c r="F13" s="4">
        <v>168719</v>
      </c>
      <c r="G13" s="4">
        <v>1400</v>
      </c>
    </row>
    <row r="14" spans="1:7" x14ac:dyDescent="0.25">
      <c r="A14">
        <v>13</v>
      </c>
      <c r="B14" t="s">
        <v>23</v>
      </c>
      <c r="C14" s="4">
        <v>1382</v>
      </c>
      <c r="D14" s="4">
        <v>2591</v>
      </c>
      <c r="E14" s="4">
        <v>389656</v>
      </c>
      <c r="F14" s="4">
        <v>394149</v>
      </c>
      <c r="G14" s="4">
        <v>4493</v>
      </c>
    </row>
    <row r="15" spans="1:7" x14ac:dyDescent="0.25">
      <c r="A15">
        <v>14</v>
      </c>
      <c r="B15" t="s">
        <v>24</v>
      </c>
      <c r="C15" s="4">
        <v>3576</v>
      </c>
      <c r="D15" s="4">
        <v>7631</v>
      </c>
      <c r="E15" s="4">
        <v>1242885.5</v>
      </c>
      <c r="F15" s="4">
        <v>1263364.5</v>
      </c>
      <c r="G15" s="4">
        <v>20479</v>
      </c>
    </row>
    <row r="16" spans="1:7" x14ac:dyDescent="0.25">
      <c r="A16">
        <v>15</v>
      </c>
      <c r="B16" t="s">
        <v>25</v>
      </c>
      <c r="C16">
        <v>362</v>
      </c>
      <c r="D16">
        <v>654</v>
      </c>
      <c r="E16" s="4">
        <v>99094</v>
      </c>
      <c r="F16" s="4">
        <v>99563</v>
      </c>
      <c r="G16" s="4">
        <v>469</v>
      </c>
    </row>
    <row r="17" spans="1:7" x14ac:dyDescent="0.25">
      <c r="A17">
        <v>16</v>
      </c>
      <c r="B17" t="s">
        <v>26</v>
      </c>
      <c r="C17">
        <v>148</v>
      </c>
      <c r="D17">
        <v>271</v>
      </c>
      <c r="E17" s="4">
        <v>43676</v>
      </c>
      <c r="F17" s="4">
        <v>44003</v>
      </c>
      <c r="G17" s="4">
        <v>327</v>
      </c>
    </row>
    <row r="18" spans="1:7" x14ac:dyDescent="0.25">
      <c r="A18">
        <v>17</v>
      </c>
      <c r="B18" t="s">
        <v>27</v>
      </c>
      <c r="C18">
        <v>554</v>
      </c>
      <c r="D18" s="4">
        <v>1146</v>
      </c>
      <c r="E18" s="4">
        <v>161933</v>
      </c>
      <c r="F18" s="4">
        <v>162868</v>
      </c>
      <c r="G18" s="4">
        <v>935</v>
      </c>
    </row>
    <row r="19" spans="1:7" x14ac:dyDescent="0.25">
      <c r="A19">
        <v>18</v>
      </c>
      <c r="B19" t="s">
        <v>28</v>
      </c>
      <c r="C19" s="4">
        <v>2460</v>
      </c>
      <c r="D19" s="4">
        <v>4562</v>
      </c>
      <c r="E19" s="4">
        <v>660132</v>
      </c>
      <c r="F19" s="4">
        <v>663745</v>
      </c>
      <c r="G19" s="4">
        <v>3613</v>
      </c>
    </row>
    <row r="20" spans="1:7" x14ac:dyDescent="0.25">
      <c r="A20">
        <v>19</v>
      </c>
      <c r="B20" t="s">
        <v>29</v>
      </c>
      <c r="C20" s="4">
        <v>10722</v>
      </c>
      <c r="D20" s="4">
        <v>21373</v>
      </c>
      <c r="E20" s="4">
        <v>3650719.84</v>
      </c>
      <c r="F20" s="4">
        <v>3704653.84</v>
      </c>
      <c r="G20" s="4">
        <v>53934</v>
      </c>
    </row>
    <row r="21" spans="1:7" x14ac:dyDescent="0.25">
      <c r="A21">
        <v>21</v>
      </c>
      <c r="B21" t="s">
        <v>30</v>
      </c>
      <c r="C21" s="4">
        <v>1242</v>
      </c>
      <c r="D21" s="4">
        <v>2308</v>
      </c>
      <c r="E21" s="4">
        <v>340168</v>
      </c>
      <c r="F21" s="4">
        <v>343174</v>
      </c>
      <c r="G21" s="4">
        <v>3006</v>
      </c>
    </row>
    <row r="22" spans="1:7" x14ac:dyDescent="0.25">
      <c r="A22">
        <v>22</v>
      </c>
      <c r="B22" t="s">
        <v>31</v>
      </c>
      <c r="C22">
        <v>683</v>
      </c>
      <c r="D22" s="4">
        <v>1417</v>
      </c>
      <c r="E22" s="4">
        <v>204615</v>
      </c>
      <c r="F22" s="4">
        <v>205315</v>
      </c>
      <c r="G22" s="4">
        <v>700</v>
      </c>
    </row>
    <row r="23" spans="1:7" x14ac:dyDescent="0.25">
      <c r="A23">
        <v>23</v>
      </c>
      <c r="B23" t="s">
        <v>32</v>
      </c>
      <c r="C23">
        <v>631</v>
      </c>
      <c r="D23" s="4">
        <v>1214</v>
      </c>
      <c r="E23" s="4">
        <v>181783</v>
      </c>
      <c r="F23" s="4">
        <v>182032</v>
      </c>
      <c r="G23" s="4">
        <v>249</v>
      </c>
    </row>
    <row r="24" spans="1:7" x14ac:dyDescent="0.25">
      <c r="A24">
        <v>24</v>
      </c>
      <c r="B24" t="s">
        <v>33</v>
      </c>
      <c r="C24" s="4">
        <v>1692</v>
      </c>
      <c r="D24" s="4">
        <v>3377</v>
      </c>
      <c r="E24" s="4">
        <v>475515</v>
      </c>
      <c r="F24" s="4">
        <v>482190</v>
      </c>
      <c r="G24" s="4">
        <v>6675</v>
      </c>
    </row>
    <row r="25" spans="1:7" x14ac:dyDescent="0.25">
      <c r="A25">
        <v>25</v>
      </c>
      <c r="B25" t="s">
        <v>34</v>
      </c>
      <c r="C25" s="4">
        <v>1376</v>
      </c>
      <c r="D25" s="4">
        <v>2529</v>
      </c>
      <c r="E25" s="4">
        <v>370030.52</v>
      </c>
      <c r="F25" s="4">
        <v>373962.52</v>
      </c>
      <c r="G25" s="4">
        <v>3932</v>
      </c>
    </row>
    <row r="26" spans="1:7" x14ac:dyDescent="0.25">
      <c r="A26">
        <v>27</v>
      </c>
      <c r="B26" t="s">
        <v>35</v>
      </c>
      <c r="C26" s="4">
        <v>59535</v>
      </c>
      <c r="D26" s="4">
        <v>108299</v>
      </c>
      <c r="E26" s="4">
        <v>19376223.82</v>
      </c>
      <c r="F26" s="4">
        <v>19571517.82</v>
      </c>
      <c r="G26" s="4">
        <v>195294</v>
      </c>
    </row>
    <row r="27" spans="1:7" x14ac:dyDescent="0.25">
      <c r="A27">
        <v>28</v>
      </c>
      <c r="B27" t="s">
        <v>36</v>
      </c>
      <c r="C27" s="4">
        <v>461</v>
      </c>
      <c r="D27" s="4">
        <v>842</v>
      </c>
      <c r="E27" s="4">
        <v>118676</v>
      </c>
      <c r="F27" s="4">
        <v>119953</v>
      </c>
      <c r="G27" s="4">
        <v>1277</v>
      </c>
    </row>
    <row r="28" spans="1:7" x14ac:dyDescent="0.25">
      <c r="A28">
        <v>29</v>
      </c>
      <c r="B28" t="s">
        <v>37</v>
      </c>
      <c r="C28" s="4">
        <v>958</v>
      </c>
      <c r="D28" s="4">
        <v>1954</v>
      </c>
      <c r="E28" s="4">
        <v>288055</v>
      </c>
      <c r="F28" s="4">
        <v>289493</v>
      </c>
      <c r="G28" s="4">
        <v>1438</v>
      </c>
    </row>
    <row r="29" spans="1:7" x14ac:dyDescent="0.25">
      <c r="A29">
        <v>30</v>
      </c>
      <c r="B29" t="s">
        <v>38</v>
      </c>
      <c r="C29" s="4">
        <v>1256</v>
      </c>
      <c r="D29" s="4">
        <v>2397</v>
      </c>
      <c r="E29" s="4">
        <v>362357</v>
      </c>
      <c r="F29" s="4">
        <v>364757</v>
      </c>
      <c r="G29" s="4">
        <v>2400</v>
      </c>
    </row>
    <row r="30" spans="1:7" x14ac:dyDescent="0.25">
      <c r="A30">
        <v>31</v>
      </c>
      <c r="B30" t="s">
        <v>39</v>
      </c>
      <c r="C30" s="4">
        <v>2257</v>
      </c>
      <c r="D30" s="4">
        <v>4148</v>
      </c>
      <c r="E30" s="4">
        <v>642764.5</v>
      </c>
      <c r="F30" s="4">
        <v>654719.5</v>
      </c>
      <c r="G30" s="4">
        <v>11955</v>
      </c>
    </row>
    <row r="31" spans="1:7" x14ac:dyDescent="0.25">
      <c r="A31">
        <v>32</v>
      </c>
      <c r="B31" t="s">
        <v>40</v>
      </c>
      <c r="C31" s="4">
        <v>342</v>
      </c>
      <c r="D31" s="4">
        <v>678</v>
      </c>
      <c r="E31" s="4">
        <v>93136</v>
      </c>
      <c r="F31" s="4">
        <v>94409</v>
      </c>
      <c r="G31" s="4">
        <v>1273</v>
      </c>
    </row>
    <row r="32" spans="1:7" x14ac:dyDescent="0.25">
      <c r="A32">
        <v>33</v>
      </c>
      <c r="B32" t="s">
        <v>41</v>
      </c>
      <c r="C32">
        <v>860</v>
      </c>
      <c r="D32" s="4">
        <v>1506</v>
      </c>
      <c r="E32" s="4">
        <v>234433</v>
      </c>
      <c r="F32" s="4">
        <v>234797</v>
      </c>
      <c r="G32" s="4">
        <v>364</v>
      </c>
    </row>
    <row r="33" spans="1:7" x14ac:dyDescent="0.25">
      <c r="A33">
        <v>34</v>
      </c>
      <c r="B33" t="s">
        <v>42</v>
      </c>
      <c r="C33" s="4">
        <v>1913</v>
      </c>
      <c r="D33" s="4">
        <v>4085</v>
      </c>
      <c r="E33" s="4">
        <v>610873</v>
      </c>
      <c r="F33" s="4">
        <v>612665</v>
      </c>
      <c r="G33" s="4">
        <v>1792</v>
      </c>
    </row>
    <row r="34" spans="1:7" x14ac:dyDescent="0.25">
      <c r="A34">
        <v>35</v>
      </c>
      <c r="B34" t="s">
        <v>43</v>
      </c>
      <c r="C34" s="4">
        <v>175</v>
      </c>
      <c r="D34" s="4">
        <v>382</v>
      </c>
      <c r="E34" s="4">
        <v>49575</v>
      </c>
      <c r="F34" s="4">
        <v>49598</v>
      </c>
      <c r="G34" s="4">
        <v>23</v>
      </c>
    </row>
    <row r="35" spans="1:7" x14ac:dyDescent="0.25">
      <c r="A35">
        <v>36</v>
      </c>
      <c r="B35" t="s">
        <v>44</v>
      </c>
      <c r="C35">
        <v>737</v>
      </c>
      <c r="D35" s="4">
        <v>1234</v>
      </c>
      <c r="E35" s="4">
        <v>182744</v>
      </c>
      <c r="F35" s="4">
        <v>183627</v>
      </c>
      <c r="G35" s="4">
        <v>883</v>
      </c>
    </row>
    <row r="36" spans="1:7" x14ac:dyDescent="0.25">
      <c r="A36">
        <v>37</v>
      </c>
      <c r="B36" t="s">
        <v>45</v>
      </c>
      <c r="C36">
        <v>256</v>
      </c>
      <c r="D36" s="4">
        <v>487</v>
      </c>
      <c r="E36" s="4">
        <v>64117</v>
      </c>
      <c r="F36" s="4">
        <v>69352</v>
      </c>
      <c r="G36" s="4">
        <v>5235</v>
      </c>
    </row>
    <row r="37" spans="1:7" x14ac:dyDescent="0.25">
      <c r="A37">
        <v>38</v>
      </c>
      <c r="B37" t="s">
        <v>46</v>
      </c>
      <c r="C37">
        <v>319</v>
      </c>
      <c r="D37">
        <v>620</v>
      </c>
      <c r="E37" s="4">
        <v>86804</v>
      </c>
      <c r="F37" s="4">
        <v>87717</v>
      </c>
      <c r="G37" s="4">
        <v>913</v>
      </c>
    </row>
    <row r="38" spans="1:7" x14ac:dyDescent="0.25">
      <c r="A38">
        <v>39</v>
      </c>
      <c r="B38" t="s">
        <v>47</v>
      </c>
      <c r="C38">
        <v>146</v>
      </c>
      <c r="D38">
        <v>257</v>
      </c>
      <c r="E38" s="4">
        <v>37667</v>
      </c>
      <c r="F38" s="4">
        <v>37690</v>
      </c>
      <c r="G38" s="4">
        <v>23</v>
      </c>
    </row>
    <row r="39" spans="1:7" x14ac:dyDescent="0.25">
      <c r="A39">
        <v>40</v>
      </c>
      <c r="B39" t="s">
        <v>48</v>
      </c>
      <c r="C39">
        <v>635</v>
      </c>
      <c r="D39" s="4">
        <v>1251</v>
      </c>
      <c r="E39" s="4">
        <v>181369</v>
      </c>
      <c r="F39" s="4">
        <v>184687</v>
      </c>
      <c r="G39" s="4">
        <v>3318</v>
      </c>
    </row>
    <row r="40" spans="1:7" x14ac:dyDescent="0.25">
      <c r="A40">
        <v>41</v>
      </c>
      <c r="B40" t="s">
        <v>49</v>
      </c>
      <c r="C40">
        <v>150</v>
      </c>
      <c r="D40" s="4">
        <v>272</v>
      </c>
      <c r="E40" s="4">
        <v>35942</v>
      </c>
      <c r="F40" s="4">
        <v>36223</v>
      </c>
      <c r="G40" s="4">
        <v>281</v>
      </c>
    </row>
    <row r="41" spans="1:7" x14ac:dyDescent="0.25">
      <c r="A41">
        <v>42</v>
      </c>
      <c r="B41" t="s">
        <v>50</v>
      </c>
      <c r="C41" s="4">
        <v>1215</v>
      </c>
      <c r="D41" s="4">
        <v>2574</v>
      </c>
      <c r="E41" s="4">
        <v>363340</v>
      </c>
      <c r="F41" s="4">
        <v>366939</v>
      </c>
      <c r="G41" s="4">
        <v>3599</v>
      </c>
    </row>
    <row r="42" spans="1:7" x14ac:dyDescent="0.25">
      <c r="A42">
        <v>43</v>
      </c>
      <c r="B42" t="s">
        <v>51</v>
      </c>
      <c r="C42" s="4">
        <v>975</v>
      </c>
      <c r="D42" s="4">
        <v>1884</v>
      </c>
      <c r="E42" s="4">
        <v>261965</v>
      </c>
      <c r="F42" s="4">
        <v>263241</v>
      </c>
      <c r="G42" s="4">
        <v>1276</v>
      </c>
    </row>
    <row r="43" spans="1:7" x14ac:dyDescent="0.25">
      <c r="A43">
        <v>44</v>
      </c>
      <c r="B43" t="s">
        <v>52</v>
      </c>
      <c r="C43" s="4">
        <v>140</v>
      </c>
      <c r="D43" s="4">
        <v>273</v>
      </c>
      <c r="E43" s="4">
        <v>46597</v>
      </c>
      <c r="F43" s="4">
        <v>47159</v>
      </c>
      <c r="G43" s="4">
        <v>562</v>
      </c>
    </row>
    <row r="44" spans="1:7" x14ac:dyDescent="0.25">
      <c r="A44">
        <v>45</v>
      </c>
      <c r="B44" t="s">
        <v>53</v>
      </c>
      <c r="C44">
        <v>301</v>
      </c>
      <c r="D44">
        <v>609</v>
      </c>
      <c r="E44" s="4">
        <v>86985</v>
      </c>
      <c r="F44" s="4">
        <v>86998</v>
      </c>
      <c r="G44" s="4">
        <v>13</v>
      </c>
    </row>
    <row r="45" spans="1:7" x14ac:dyDescent="0.25">
      <c r="A45">
        <v>46</v>
      </c>
      <c r="B45" t="s">
        <v>54</v>
      </c>
      <c r="C45" s="4">
        <v>948</v>
      </c>
      <c r="D45" s="4">
        <v>1889</v>
      </c>
      <c r="E45" s="4">
        <v>280412</v>
      </c>
      <c r="F45" s="4">
        <v>281974</v>
      </c>
      <c r="G45" s="4">
        <v>1562</v>
      </c>
    </row>
    <row r="46" spans="1:7" x14ac:dyDescent="0.25">
      <c r="A46">
        <v>47</v>
      </c>
      <c r="B46" t="s">
        <v>55</v>
      </c>
      <c r="C46" s="4">
        <v>801</v>
      </c>
      <c r="D46" s="4">
        <v>1603</v>
      </c>
      <c r="E46" s="4">
        <v>229521</v>
      </c>
      <c r="F46" s="4">
        <v>235087</v>
      </c>
      <c r="G46" s="4">
        <v>5566</v>
      </c>
    </row>
    <row r="47" spans="1:7" x14ac:dyDescent="0.25">
      <c r="A47">
        <v>48</v>
      </c>
      <c r="B47" t="s">
        <v>56</v>
      </c>
      <c r="C47" s="4">
        <v>1181</v>
      </c>
      <c r="D47" s="4">
        <v>2280</v>
      </c>
      <c r="E47" s="4">
        <v>336648</v>
      </c>
      <c r="F47" s="4">
        <v>340210</v>
      </c>
      <c r="G47" s="4">
        <v>3562</v>
      </c>
    </row>
    <row r="48" spans="1:7" x14ac:dyDescent="0.25">
      <c r="A48">
        <v>49</v>
      </c>
      <c r="B48" t="s">
        <v>57</v>
      </c>
      <c r="C48" s="4">
        <v>1220</v>
      </c>
      <c r="D48" s="4">
        <v>2279</v>
      </c>
      <c r="E48" s="4">
        <v>330585</v>
      </c>
      <c r="F48" s="4">
        <v>332320</v>
      </c>
      <c r="G48" s="4">
        <v>1735</v>
      </c>
    </row>
    <row r="49" spans="1:7" x14ac:dyDescent="0.25">
      <c r="A49">
        <v>50</v>
      </c>
      <c r="B49" t="s">
        <v>58</v>
      </c>
      <c r="C49" s="4">
        <v>1878</v>
      </c>
      <c r="D49" s="4">
        <v>4072</v>
      </c>
      <c r="E49" s="4">
        <v>553922</v>
      </c>
      <c r="F49" s="4">
        <v>557973</v>
      </c>
      <c r="G49" s="4">
        <v>4051</v>
      </c>
    </row>
    <row r="50" spans="1:7" x14ac:dyDescent="0.25">
      <c r="A50">
        <v>51</v>
      </c>
      <c r="B50" t="s">
        <v>59</v>
      </c>
      <c r="C50" s="4">
        <v>255</v>
      </c>
      <c r="D50" s="4">
        <v>537</v>
      </c>
      <c r="E50" s="4">
        <v>74702</v>
      </c>
      <c r="F50" s="4">
        <v>76109</v>
      </c>
      <c r="G50" s="4">
        <v>1407</v>
      </c>
    </row>
    <row r="51" spans="1:7" x14ac:dyDescent="0.25">
      <c r="A51">
        <v>52</v>
      </c>
      <c r="B51" t="s">
        <v>60</v>
      </c>
      <c r="C51">
        <v>957</v>
      </c>
      <c r="D51" s="4">
        <v>1986</v>
      </c>
      <c r="E51" s="4">
        <v>301386.8</v>
      </c>
      <c r="F51" s="4">
        <v>303062.8</v>
      </c>
      <c r="G51" s="4">
        <v>1676</v>
      </c>
    </row>
    <row r="52" spans="1:7" x14ac:dyDescent="0.25">
      <c r="A52">
        <v>53</v>
      </c>
      <c r="B52" t="s">
        <v>61</v>
      </c>
      <c r="C52" s="4">
        <v>804</v>
      </c>
      <c r="D52" s="4">
        <v>1670</v>
      </c>
      <c r="E52" s="4">
        <v>257647</v>
      </c>
      <c r="F52" s="4">
        <v>260061</v>
      </c>
      <c r="G52" s="4">
        <v>2414</v>
      </c>
    </row>
    <row r="53" spans="1:7" x14ac:dyDescent="0.25">
      <c r="A53">
        <v>54</v>
      </c>
      <c r="B53" t="s">
        <v>62</v>
      </c>
      <c r="C53">
        <v>322</v>
      </c>
      <c r="D53" s="4">
        <v>658</v>
      </c>
      <c r="E53" s="4">
        <v>98008</v>
      </c>
      <c r="F53" s="4">
        <v>98305</v>
      </c>
      <c r="G53" s="4">
        <v>297</v>
      </c>
    </row>
    <row r="54" spans="1:7" x14ac:dyDescent="0.25">
      <c r="A54">
        <v>55</v>
      </c>
      <c r="B54" t="s">
        <v>63</v>
      </c>
      <c r="C54" s="4">
        <v>6434</v>
      </c>
      <c r="D54" s="4">
        <v>12697</v>
      </c>
      <c r="E54" s="4">
        <v>2052531</v>
      </c>
      <c r="F54" s="4">
        <v>2077936</v>
      </c>
      <c r="G54" s="4">
        <v>25405</v>
      </c>
    </row>
    <row r="55" spans="1:7" x14ac:dyDescent="0.25">
      <c r="A55">
        <v>56</v>
      </c>
      <c r="B55" t="s">
        <v>64</v>
      </c>
      <c r="C55" s="4">
        <v>2034</v>
      </c>
      <c r="D55" s="4">
        <v>3952</v>
      </c>
      <c r="E55" s="4">
        <v>575217</v>
      </c>
      <c r="F55" s="4">
        <v>578949</v>
      </c>
      <c r="G55" s="4">
        <v>3732</v>
      </c>
    </row>
    <row r="56" spans="1:7" x14ac:dyDescent="0.25">
      <c r="A56">
        <v>57</v>
      </c>
      <c r="B56" t="s">
        <v>65</v>
      </c>
      <c r="C56" s="4">
        <v>555</v>
      </c>
      <c r="D56" s="4">
        <v>1057</v>
      </c>
      <c r="E56" s="4">
        <v>157204</v>
      </c>
      <c r="F56" s="4">
        <v>157586</v>
      </c>
      <c r="G56" s="4">
        <v>382</v>
      </c>
    </row>
    <row r="57" spans="1:7" x14ac:dyDescent="0.25">
      <c r="A57">
        <v>58</v>
      </c>
      <c r="B57" t="s">
        <v>66</v>
      </c>
      <c r="C57" s="4">
        <v>1538</v>
      </c>
      <c r="D57" s="4">
        <v>2792</v>
      </c>
      <c r="E57" s="4">
        <v>414535</v>
      </c>
      <c r="F57" s="4">
        <v>417090</v>
      </c>
      <c r="G57" s="4">
        <v>2555</v>
      </c>
    </row>
    <row r="58" spans="1:7" x14ac:dyDescent="0.25">
      <c r="A58">
        <v>59</v>
      </c>
      <c r="B58" t="s">
        <v>67</v>
      </c>
      <c r="C58" s="4">
        <v>308</v>
      </c>
      <c r="D58" s="4">
        <v>654</v>
      </c>
      <c r="E58" s="4">
        <v>95976</v>
      </c>
      <c r="F58" s="4">
        <v>97346</v>
      </c>
      <c r="G58" s="4">
        <v>1370</v>
      </c>
    </row>
    <row r="59" spans="1:7" x14ac:dyDescent="0.25">
      <c r="A59">
        <v>60</v>
      </c>
      <c r="B59" t="s">
        <v>68</v>
      </c>
      <c r="C59" s="4">
        <v>1631</v>
      </c>
      <c r="D59" s="4">
        <v>3317</v>
      </c>
      <c r="E59" s="4">
        <v>520879</v>
      </c>
      <c r="F59" s="4">
        <v>524309</v>
      </c>
      <c r="G59" s="4">
        <v>3430</v>
      </c>
    </row>
    <row r="60" spans="1:7" x14ac:dyDescent="0.25">
      <c r="A60">
        <v>61</v>
      </c>
      <c r="B60" s="21" t="s">
        <v>112</v>
      </c>
      <c r="C60" s="4">
        <v>575</v>
      </c>
      <c r="D60" s="4">
        <v>1087</v>
      </c>
      <c r="E60" s="4">
        <v>162949</v>
      </c>
      <c r="F60" s="4">
        <v>163451</v>
      </c>
      <c r="G60" s="4">
        <v>502</v>
      </c>
    </row>
    <row r="61" spans="1:7" x14ac:dyDescent="0.25">
      <c r="A61">
        <v>62</v>
      </c>
      <c r="B61" t="s">
        <v>70</v>
      </c>
      <c r="C61" s="4">
        <v>35186</v>
      </c>
      <c r="D61" s="4">
        <v>68943</v>
      </c>
      <c r="E61" s="4">
        <v>11887297.27</v>
      </c>
      <c r="F61" s="4">
        <v>12032972.27</v>
      </c>
      <c r="G61" s="4">
        <v>145675</v>
      </c>
    </row>
    <row r="62" spans="1:7" x14ac:dyDescent="0.25">
      <c r="A62">
        <v>63</v>
      </c>
      <c r="B62" t="s">
        <v>71</v>
      </c>
      <c r="C62" s="4">
        <v>155</v>
      </c>
      <c r="D62" s="4">
        <v>337</v>
      </c>
      <c r="E62" s="4">
        <v>47616</v>
      </c>
      <c r="F62" s="4">
        <v>47616</v>
      </c>
      <c r="G62" s="4">
        <v>0</v>
      </c>
    </row>
    <row r="63" spans="1:7" x14ac:dyDescent="0.25">
      <c r="A63">
        <v>64</v>
      </c>
      <c r="B63" t="s">
        <v>72</v>
      </c>
      <c r="C63">
        <v>521</v>
      </c>
      <c r="D63" s="4">
        <v>1092</v>
      </c>
      <c r="E63" s="4">
        <v>148643</v>
      </c>
      <c r="F63" s="4">
        <v>149498</v>
      </c>
      <c r="G63" s="4">
        <v>855</v>
      </c>
    </row>
    <row r="64" spans="1:7" x14ac:dyDescent="0.25">
      <c r="A64">
        <v>65</v>
      </c>
      <c r="B64" t="s">
        <v>73</v>
      </c>
      <c r="C64">
        <v>533</v>
      </c>
      <c r="D64" s="4">
        <v>1058</v>
      </c>
      <c r="E64" s="4">
        <v>139194</v>
      </c>
      <c r="F64" s="4">
        <v>147519</v>
      </c>
      <c r="G64" s="4">
        <v>8325</v>
      </c>
    </row>
    <row r="65" spans="1:7" x14ac:dyDescent="0.25">
      <c r="A65">
        <v>66</v>
      </c>
      <c r="B65" t="s">
        <v>74</v>
      </c>
      <c r="C65" s="4">
        <v>1798</v>
      </c>
      <c r="D65" s="4">
        <v>3891</v>
      </c>
      <c r="E65" s="4">
        <v>611500.79</v>
      </c>
      <c r="F65" s="4">
        <v>619289.79</v>
      </c>
      <c r="G65" s="4">
        <v>7789</v>
      </c>
    </row>
    <row r="66" spans="1:7" x14ac:dyDescent="0.25">
      <c r="A66">
        <v>67</v>
      </c>
      <c r="B66" t="s">
        <v>75</v>
      </c>
      <c r="C66" s="4">
        <v>288</v>
      </c>
      <c r="D66" s="4">
        <v>575</v>
      </c>
      <c r="E66" s="4">
        <v>76493</v>
      </c>
      <c r="F66" s="4">
        <v>77278</v>
      </c>
      <c r="G66" s="4">
        <v>785</v>
      </c>
    </row>
    <row r="67" spans="1:7" x14ac:dyDescent="0.25">
      <c r="A67">
        <v>68</v>
      </c>
      <c r="B67" t="s">
        <v>76</v>
      </c>
      <c r="C67">
        <v>457</v>
      </c>
      <c r="D67" s="4">
        <v>953</v>
      </c>
      <c r="E67" s="4">
        <v>138002</v>
      </c>
      <c r="F67" s="4">
        <v>138223</v>
      </c>
      <c r="G67" s="4">
        <v>221</v>
      </c>
    </row>
    <row r="68" spans="1:7" x14ac:dyDescent="0.25">
      <c r="A68">
        <v>69</v>
      </c>
      <c r="B68" t="s">
        <v>77</v>
      </c>
      <c r="C68" s="4">
        <v>11363</v>
      </c>
      <c r="D68" s="4">
        <v>18690</v>
      </c>
      <c r="E68" s="4">
        <v>3079453</v>
      </c>
      <c r="F68" s="4">
        <v>3104226</v>
      </c>
      <c r="G68" s="4">
        <v>24773</v>
      </c>
    </row>
    <row r="69" spans="1:7" x14ac:dyDescent="0.25">
      <c r="A69">
        <v>70</v>
      </c>
      <c r="B69" t="s">
        <v>78</v>
      </c>
      <c r="C69" s="4">
        <v>2701</v>
      </c>
      <c r="D69" s="4">
        <v>5927</v>
      </c>
      <c r="E69" s="4">
        <v>917432.68</v>
      </c>
      <c r="F69" s="4">
        <v>930471.68</v>
      </c>
      <c r="G69" s="4">
        <v>13039</v>
      </c>
    </row>
    <row r="70" spans="1:7" x14ac:dyDescent="0.25">
      <c r="A70">
        <v>71</v>
      </c>
      <c r="B70" t="s">
        <v>79</v>
      </c>
      <c r="C70" s="4">
        <v>2454</v>
      </c>
      <c r="D70" s="4">
        <v>5954</v>
      </c>
      <c r="E70" s="4">
        <v>913119</v>
      </c>
      <c r="F70" s="4">
        <v>917637</v>
      </c>
      <c r="G70" s="4">
        <v>4518</v>
      </c>
    </row>
    <row r="71" spans="1:7" x14ac:dyDescent="0.25">
      <c r="A71">
        <v>72</v>
      </c>
      <c r="B71" t="s">
        <v>80</v>
      </c>
      <c r="C71" s="4">
        <v>432</v>
      </c>
      <c r="D71" s="4">
        <v>840</v>
      </c>
      <c r="E71" s="4">
        <v>115245</v>
      </c>
      <c r="F71" s="4">
        <v>118640</v>
      </c>
      <c r="G71" s="4">
        <v>3395</v>
      </c>
    </row>
    <row r="72" spans="1:7" x14ac:dyDescent="0.25">
      <c r="A72">
        <v>73</v>
      </c>
      <c r="B72" t="s">
        <v>81</v>
      </c>
      <c r="C72" s="4">
        <v>5945</v>
      </c>
      <c r="D72" s="4">
        <v>13584</v>
      </c>
      <c r="E72" s="4">
        <v>2144102.0499999998</v>
      </c>
      <c r="F72" s="4">
        <v>2168259.0499999998</v>
      </c>
      <c r="G72" s="4">
        <v>24157</v>
      </c>
    </row>
    <row r="73" spans="1:7" x14ac:dyDescent="0.25">
      <c r="A73">
        <v>74</v>
      </c>
      <c r="B73" t="s">
        <v>113</v>
      </c>
      <c r="C73" s="4">
        <v>2819</v>
      </c>
      <c r="D73" s="4">
        <v>5768</v>
      </c>
      <c r="E73" s="4">
        <v>859170.34</v>
      </c>
      <c r="F73" s="4">
        <v>863179.34</v>
      </c>
      <c r="G73" s="4">
        <v>4009</v>
      </c>
    </row>
    <row r="74" spans="1:7" x14ac:dyDescent="0.25">
      <c r="A74">
        <v>75</v>
      </c>
      <c r="B74" t="s">
        <v>83</v>
      </c>
      <c r="C74" s="4">
        <v>290</v>
      </c>
      <c r="D74" s="4">
        <v>565</v>
      </c>
      <c r="E74" s="4">
        <v>80980</v>
      </c>
      <c r="F74" s="4">
        <v>82901</v>
      </c>
      <c r="G74" s="4">
        <v>1921</v>
      </c>
    </row>
    <row r="75" spans="1:7" x14ac:dyDescent="0.25">
      <c r="A75">
        <v>76</v>
      </c>
      <c r="B75" t="s">
        <v>84</v>
      </c>
      <c r="C75">
        <v>432</v>
      </c>
      <c r="D75">
        <v>826</v>
      </c>
      <c r="E75" s="4">
        <v>111791</v>
      </c>
      <c r="F75" s="4">
        <v>122358</v>
      </c>
      <c r="G75" s="4">
        <v>10567</v>
      </c>
    </row>
    <row r="76" spans="1:7" x14ac:dyDescent="0.25">
      <c r="A76">
        <v>77</v>
      </c>
      <c r="B76" t="s">
        <v>85</v>
      </c>
      <c r="C76">
        <v>929</v>
      </c>
      <c r="D76" s="4">
        <v>1798</v>
      </c>
      <c r="E76" s="4">
        <v>244050</v>
      </c>
      <c r="F76" s="4">
        <v>245518</v>
      </c>
      <c r="G76" s="4">
        <v>1468</v>
      </c>
    </row>
    <row r="77" spans="1:7" x14ac:dyDescent="0.25">
      <c r="A77">
        <v>78</v>
      </c>
      <c r="B77" t="s">
        <v>86</v>
      </c>
      <c r="C77">
        <v>194</v>
      </c>
      <c r="D77" s="4">
        <v>426</v>
      </c>
      <c r="E77" s="4">
        <v>57031</v>
      </c>
      <c r="F77" s="4">
        <v>57312</v>
      </c>
      <c r="G77" s="4">
        <v>281</v>
      </c>
    </row>
    <row r="78" spans="1:7" x14ac:dyDescent="0.25">
      <c r="A78">
        <v>79</v>
      </c>
      <c r="B78" t="s">
        <v>87</v>
      </c>
      <c r="C78">
        <v>563</v>
      </c>
      <c r="D78" s="4">
        <v>1028</v>
      </c>
      <c r="E78" s="4">
        <v>143234</v>
      </c>
      <c r="F78" s="4">
        <v>144812</v>
      </c>
      <c r="G78" s="4">
        <v>1578</v>
      </c>
    </row>
    <row r="79" spans="1:7" x14ac:dyDescent="0.25">
      <c r="A79">
        <v>80</v>
      </c>
      <c r="B79" t="s">
        <v>88</v>
      </c>
      <c r="C79">
        <v>774</v>
      </c>
      <c r="D79" s="4">
        <v>1533</v>
      </c>
      <c r="E79" s="4">
        <v>215242</v>
      </c>
      <c r="F79" s="4">
        <v>215477</v>
      </c>
      <c r="G79" s="4">
        <v>235</v>
      </c>
    </row>
    <row r="80" spans="1:7" x14ac:dyDescent="0.25">
      <c r="A80">
        <v>82</v>
      </c>
      <c r="B80" t="s">
        <v>89</v>
      </c>
      <c r="C80" s="4">
        <v>5407</v>
      </c>
      <c r="D80" s="4">
        <v>10901</v>
      </c>
      <c r="E80" s="4">
        <v>1712842.6</v>
      </c>
      <c r="F80" s="4">
        <v>1728768.6</v>
      </c>
      <c r="G80" s="4">
        <v>15926</v>
      </c>
    </row>
    <row r="81" spans="1:7" x14ac:dyDescent="0.25">
      <c r="A81">
        <v>83</v>
      </c>
      <c r="B81" t="s">
        <v>90</v>
      </c>
      <c r="C81" s="4">
        <v>333</v>
      </c>
      <c r="D81" s="4">
        <v>714</v>
      </c>
      <c r="E81" s="4">
        <v>102971</v>
      </c>
      <c r="F81" s="4">
        <v>103500</v>
      </c>
      <c r="G81" s="4">
        <v>529</v>
      </c>
    </row>
    <row r="82" spans="1:7" x14ac:dyDescent="0.25">
      <c r="A82">
        <v>84</v>
      </c>
      <c r="B82" t="s">
        <v>91</v>
      </c>
      <c r="C82">
        <v>309</v>
      </c>
      <c r="D82">
        <v>608</v>
      </c>
      <c r="E82" s="4">
        <v>92905</v>
      </c>
      <c r="F82" s="4">
        <v>97842</v>
      </c>
      <c r="G82" s="4">
        <v>4937</v>
      </c>
    </row>
    <row r="83" spans="1:7" x14ac:dyDescent="0.25">
      <c r="A83">
        <v>85</v>
      </c>
      <c r="B83" t="s">
        <v>92</v>
      </c>
      <c r="C83" s="4">
        <v>1746</v>
      </c>
      <c r="D83" s="4">
        <v>3131</v>
      </c>
      <c r="E83" s="4">
        <v>462594.16</v>
      </c>
      <c r="F83" s="4">
        <v>470291.16</v>
      </c>
      <c r="G83" s="4">
        <v>7697</v>
      </c>
    </row>
    <row r="84" spans="1:7" x14ac:dyDescent="0.25">
      <c r="A84">
        <v>86</v>
      </c>
      <c r="B84" t="s">
        <v>93</v>
      </c>
      <c r="C84" s="4">
        <v>2898</v>
      </c>
      <c r="D84" s="4">
        <v>5982</v>
      </c>
      <c r="E84" s="4">
        <v>909992.18</v>
      </c>
      <c r="F84" s="4">
        <v>918986.18</v>
      </c>
      <c r="G84" s="4">
        <v>8994</v>
      </c>
    </row>
    <row r="85" spans="1:7" x14ac:dyDescent="0.25">
      <c r="A85">
        <v>87</v>
      </c>
      <c r="B85" t="s">
        <v>94</v>
      </c>
      <c r="C85" s="4">
        <v>309</v>
      </c>
      <c r="D85" s="4">
        <v>589</v>
      </c>
      <c r="E85" s="4">
        <v>79099</v>
      </c>
      <c r="F85" s="4">
        <v>79751</v>
      </c>
      <c r="G85" s="4">
        <v>652</v>
      </c>
    </row>
    <row r="86" spans="1:7" x14ac:dyDescent="0.25">
      <c r="A86">
        <v>88</v>
      </c>
      <c r="B86" t="s">
        <v>95</v>
      </c>
      <c r="C86">
        <v>20</v>
      </c>
      <c r="D86">
        <v>59</v>
      </c>
      <c r="E86" s="4">
        <v>9175</v>
      </c>
      <c r="F86" s="4">
        <v>9175</v>
      </c>
      <c r="G86" s="4">
        <v>0</v>
      </c>
    </row>
    <row r="87" spans="1:7" x14ac:dyDescent="0.25">
      <c r="A87">
        <v>92</v>
      </c>
      <c r="B87" t="s">
        <v>96</v>
      </c>
      <c r="C87" s="4">
        <v>1218</v>
      </c>
      <c r="D87" s="4">
        <v>2344</v>
      </c>
      <c r="E87" s="4">
        <v>452741</v>
      </c>
      <c r="F87" s="4">
        <v>453648</v>
      </c>
      <c r="G87" s="4">
        <v>907</v>
      </c>
    </row>
    <row r="88" spans="1:7" x14ac:dyDescent="0.25">
      <c r="A88">
        <v>94</v>
      </c>
      <c r="B88" t="s">
        <v>97</v>
      </c>
      <c r="C88" s="4">
        <v>1618</v>
      </c>
      <c r="D88" s="4">
        <v>3331</v>
      </c>
      <c r="E88" s="4">
        <v>701679</v>
      </c>
      <c r="F88" s="4">
        <v>702563</v>
      </c>
      <c r="G88" s="4">
        <v>884</v>
      </c>
    </row>
    <row r="89" spans="1:7" x14ac:dyDescent="0.25">
      <c r="A89" t="s">
        <v>114</v>
      </c>
      <c r="B89" s="21" t="s">
        <v>98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</row>
    <row r="90" spans="1:7" x14ac:dyDescent="0.25">
      <c r="B90" s="1" t="s">
        <v>115</v>
      </c>
      <c r="C90" s="4">
        <f>SUM(C2:C89)</f>
        <v>226682</v>
      </c>
      <c r="D90" s="4">
        <f>SUM(D2:D89)</f>
        <v>438100</v>
      </c>
      <c r="E90" s="27">
        <f>SUM(E2:E89)</f>
        <v>71915943.929999992</v>
      </c>
      <c r="F90" s="27">
        <f>SUM(F2:F89)</f>
        <v>72679662.929999992</v>
      </c>
      <c r="G90" s="27">
        <f>SUM(G2:G89)</f>
        <v>763719</v>
      </c>
    </row>
  </sheetData>
  <phoneticPr fontId="0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FF0F6-3BF8-4307-95C7-34F991BB1DE6}">
  <dimension ref="A1:G92"/>
  <sheetViews>
    <sheetView workbookViewId="0">
      <pane ySplit="1" topLeftCell="A2" activePane="bottomLeft" state="frozen"/>
      <selection pane="bottomLeft"/>
    </sheetView>
  </sheetViews>
  <sheetFormatPr defaultRowHeight="12.5" x14ac:dyDescent="0.25"/>
  <cols>
    <col min="1" max="1" width="7.54296875" customWidth="1"/>
    <col min="2" max="2" width="27.54296875" customWidth="1"/>
    <col min="3" max="3" width="14.26953125" customWidth="1"/>
    <col min="4" max="4" width="16" customWidth="1"/>
    <col min="5" max="5" width="18.81640625" style="2" customWidth="1"/>
    <col min="6" max="6" width="16.26953125" style="2" customWidth="1"/>
    <col min="7" max="7" width="15.453125" style="2" customWidth="1"/>
  </cols>
  <sheetData>
    <row r="1" spans="1:7" s="29" customFormat="1" ht="52" x14ac:dyDescent="0.3">
      <c r="A1" s="33" t="s">
        <v>2</v>
      </c>
      <c r="B1" s="30" t="s">
        <v>3</v>
      </c>
      <c r="C1" s="30" t="s">
        <v>110</v>
      </c>
      <c r="D1" s="30" t="s">
        <v>111</v>
      </c>
      <c r="E1" s="31" t="s">
        <v>6</v>
      </c>
      <c r="F1" s="31" t="s">
        <v>107</v>
      </c>
      <c r="G1" s="31" t="s">
        <v>108</v>
      </c>
    </row>
    <row r="2" spans="1:7" x14ac:dyDescent="0.25">
      <c r="A2">
        <v>1</v>
      </c>
      <c r="B2" t="s">
        <v>11</v>
      </c>
      <c r="C2">
        <v>734</v>
      </c>
      <c r="D2" s="4">
        <v>1300</v>
      </c>
      <c r="E2" s="4">
        <v>186252</v>
      </c>
      <c r="F2" s="4">
        <v>198627</v>
      </c>
      <c r="G2" s="4">
        <v>12375</v>
      </c>
    </row>
    <row r="3" spans="1:7" x14ac:dyDescent="0.25">
      <c r="A3">
        <v>2</v>
      </c>
      <c r="B3" t="s">
        <v>12</v>
      </c>
      <c r="C3" s="4">
        <v>10547</v>
      </c>
      <c r="D3" s="4">
        <v>21547</v>
      </c>
      <c r="E3" s="4">
        <v>3395964.91</v>
      </c>
      <c r="F3" s="4">
        <v>3432957.91</v>
      </c>
      <c r="G3" s="4">
        <v>36993</v>
      </c>
    </row>
    <row r="4" spans="1:7" x14ac:dyDescent="0.25">
      <c r="A4">
        <v>3</v>
      </c>
      <c r="B4" t="s">
        <v>13</v>
      </c>
      <c r="C4" s="4">
        <v>1170</v>
      </c>
      <c r="D4" s="4">
        <v>2166</v>
      </c>
      <c r="E4" s="4">
        <v>322818</v>
      </c>
      <c r="F4" s="4">
        <v>324513</v>
      </c>
      <c r="G4" s="4">
        <v>1695</v>
      </c>
    </row>
    <row r="5" spans="1:7" x14ac:dyDescent="0.25">
      <c r="A5">
        <v>4</v>
      </c>
      <c r="B5" t="s">
        <v>14</v>
      </c>
      <c r="C5" s="4">
        <v>2209</v>
      </c>
      <c r="D5" s="4">
        <v>4034</v>
      </c>
      <c r="E5" s="4">
        <v>657096</v>
      </c>
      <c r="F5" s="4">
        <v>662403</v>
      </c>
      <c r="G5" s="4">
        <v>5307</v>
      </c>
    </row>
    <row r="6" spans="1:7" x14ac:dyDescent="0.25">
      <c r="A6">
        <v>5</v>
      </c>
      <c r="B6" t="s">
        <v>15</v>
      </c>
      <c r="C6" s="4">
        <v>1928</v>
      </c>
      <c r="D6" s="4">
        <v>3652</v>
      </c>
      <c r="E6" s="4">
        <v>579279</v>
      </c>
      <c r="F6" s="4">
        <v>581513</v>
      </c>
      <c r="G6" s="4">
        <v>2234</v>
      </c>
    </row>
    <row r="7" spans="1:7" x14ac:dyDescent="0.25">
      <c r="A7">
        <v>6</v>
      </c>
      <c r="B7" t="s">
        <v>16</v>
      </c>
      <c r="C7">
        <v>218</v>
      </c>
      <c r="D7">
        <v>433</v>
      </c>
      <c r="E7" s="4">
        <v>56517</v>
      </c>
      <c r="F7" s="4">
        <v>57782</v>
      </c>
      <c r="G7" s="4">
        <v>1265</v>
      </c>
    </row>
    <row r="8" spans="1:7" x14ac:dyDescent="0.25">
      <c r="A8">
        <v>7</v>
      </c>
      <c r="B8" t="s">
        <v>17</v>
      </c>
      <c r="C8" s="4">
        <v>2818</v>
      </c>
      <c r="D8" s="4">
        <v>5214</v>
      </c>
      <c r="E8" s="4">
        <v>833739</v>
      </c>
      <c r="F8" s="4">
        <v>836884</v>
      </c>
      <c r="G8" s="4">
        <v>3145</v>
      </c>
    </row>
    <row r="9" spans="1:7" x14ac:dyDescent="0.25">
      <c r="A9">
        <v>8</v>
      </c>
      <c r="B9" t="s">
        <v>18</v>
      </c>
      <c r="C9">
        <v>801</v>
      </c>
      <c r="D9" s="4">
        <v>1620</v>
      </c>
      <c r="E9" s="4">
        <v>220215</v>
      </c>
      <c r="F9" s="4">
        <v>221656</v>
      </c>
      <c r="G9" s="4">
        <v>1441</v>
      </c>
    </row>
    <row r="10" spans="1:7" x14ac:dyDescent="0.25">
      <c r="A10">
        <v>9</v>
      </c>
      <c r="B10" t="s">
        <v>19</v>
      </c>
      <c r="C10" s="4">
        <v>1339</v>
      </c>
      <c r="D10" s="4">
        <v>2332</v>
      </c>
      <c r="E10" s="4">
        <v>380760</v>
      </c>
      <c r="F10" s="4">
        <v>382526</v>
      </c>
      <c r="G10" s="4">
        <v>1766</v>
      </c>
    </row>
    <row r="11" spans="1:7" x14ac:dyDescent="0.25">
      <c r="A11">
        <v>10</v>
      </c>
      <c r="B11" t="s">
        <v>20</v>
      </c>
      <c r="C11" s="4">
        <v>1671</v>
      </c>
      <c r="D11" s="4">
        <v>3338</v>
      </c>
      <c r="E11" s="4">
        <v>534422</v>
      </c>
      <c r="F11" s="4">
        <v>536509</v>
      </c>
      <c r="G11" s="4">
        <v>2087</v>
      </c>
    </row>
    <row r="12" spans="1:7" x14ac:dyDescent="0.25">
      <c r="A12">
        <v>11</v>
      </c>
      <c r="B12" t="s">
        <v>21</v>
      </c>
      <c r="C12" s="4">
        <v>2197</v>
      </c>
      <c r="D12" s="4">
        <v>4327</v>
      </c>
      <c r="E12" s="4">
        <v>753762</v>
      </c>
      <c r="F12" s="4">
        <v>757238</v>
      </c>
      <c r="G12" s="4">
        <v>3476</v>
      </c>
    </row>
    <row r="13" spans="1:7" x14ac:dyDescent="0.25">
      <c r="A13">
        <v>12</v>
      </c>
      <c r="B13" t="s">
        <v>22</v>
      </c>
      <c r="C13">
        <v>539</v>
      </c>
      <c r="D13" s="4">
        <v>1116</v>
      </c>
      <c r="E13" s="4">
        <v>164167</v>
      </c>
      <c r="F13" s="4">
        <v>165382</v>
      </c>
      <c r="G13" s="4">
        <v>1215</v>
      </c>
    </row>
    <row r="14" spans="1:7" x14ac:dyDescent="0.25">
      <c r="A14">
        <v>13</v>
      </c>
      <c r="B14" t="s">
        <v>23</v>
      </c>
      <c r="C14" s="4">
        <v>1376</v>
      </c>
      <c r="D14" s="4">
        <v>2535</v>
      </c>
      <c r="E14" s="4">
        <v>385632</v>
      </c>
      <c r="F14" s="4">
        <v>387824</v>
      </c>
      <c r="G14" s="4">
        <v>2192</v>
      </c>
    </row>
    <row r="15" spans="1:7" x14ac:dyDescent="0.25">
      <c r="A15">
        <v>14</v>
      </c>
      <c r="B15" t="s">
        <v>24</v>
      </c>
      <c r="C15" s="4">
        <v>3596</v>
      </c>
      <c r="D15" s="4">
        <v>7582</v>
      </c>
      <c r="E15" s="4">
        <v>1260201.1100000001</v>
      </c>
      <c r="F15" s="4">
        <v>1268049.1100000001</v>
      </c>
      <c r="G15" s="4">
        <v>7848</v>
      </c>
    </row>
    <row r="16" spans="1:7" x14ac:dyDescent="0.25">
      <c r="A16">
        <v>15</v>
      </c>
      <c r="B16" t="s">
        <v>25</v>
      </c>
      <c r="C16">
        <v>348</v>
      </c>
      <c r="D16">
        <v>637</v>
      </c>
      <c r="E16" s="4">
        <v>92773</v>
      </c>
      <c r="F16" s="4">
        <v>96890</v>
      </c>
      <c r="G16" s="4">
        <v>4117</v>
      </c>
    </row>
    <row r="17" spans="1:7" x14ac:dyDescent="0.25">
      <c r="A17">
        <v>16</v>
      </c>
      <c r="B17" t="s">
        <v>26</v>
      </c>
      <c r="C17">
        <v>143</v>
      </c>
      <c r="D17">
        <v>267</v>
      </c>
      <c r="E17" s="4">
        <v>40917</v>
      </c>
      <c r="F17" s="4">
        <v>41267</v>
      </c>
      <c r="G17" s="4">
        <v>350</v>
      </c>
    </row>
    <row r="18" spans="1:7" x14ac:dyDescent="0.25">
      <c r="A18">
        <v>17</v>
      </c>
      <c r="B18" t="s">
        <v>27</v>
      </c>
      <c r="C18">
        <v>548</v>
      </c>
      <c r="D18" s="4">
        <v>1114</v>
      </c>
      <c r="E18" s="4">
        <v>159460</v>
      </c>
      <c r="F18" s="4">
        <v>160567</v>
      </c>
      <c r="G18" s="4">
        <v>1107</v>
      </c>
    </row>
    <row r="19" spans="1:7" x14ac:dyDescent="0.25">
      <c r="A19">
        <v>18</v>
      </c>
      <c r="B19" t="s">
        <v>28</v>
      </c>
      <c r="C19" s="4">
        <v>2430</v>
      </c>
      <c r="D19" s="4">
        <v>4466</v>
      </c>
      <c r="E19" s="4">
        <v>647615</v>
      </c>
      <c r="F19" s="4">
        <v>657259</v>
      </c>
      <c r="G19" s="4">
        <v>9644</v>
      </c>
    </row>
    <row r="20" spans="1:7" x14ac:dyDescent="0.25">
      <c r="A20">
        <v>19</v>
      </c>
      <c r="B20" t="s">
        <v>29</v>
      </c>
      <c r="C20" s="4">
        <v>10966</v>
      </c>
      <c r="D20" s="4">
        <v>21727</v>
      </c>
      <c r="E20" s="4">
        <v>3702259.53</v>
      </c>
      <c r="F20" s="4">
        <v>3750863.53</v>
      </c>
      <c r="G20" s="4">
        <v>48604</v>
      </c>
    </row>
    <row r="21" spans="1:7" x14ac:dyDescent="0.25">
      <c r="A21">
        <v>21</v>
      </c>
      <c r="B21" t="s">
        <v>30</v>
      </c>
      <c r="C21" s="4">
        <v>1268</v>
      </c>
      <c r="D21" s="4">
        <v>2350</v>
      </c>
      <c r="E21" s="4">
        <v>348078</v>
      </c>
      <c r="F21" s="4">
        <v>349076</v>
      </c>
      <c r="G21" s="4">
        <v>998</v>
      </c>
    </row>
    <row r="22" spans="1:7" x14ac:dyDescent="0.25">
      <c r="A22">
        <v>22</v>
      </c>
      <c r="B22" t="s">
        <v>31</v>
      </c>
      <c r="C22">
        <v>694</v>
      </c>
      <c r="D22" s="4">
        <v>1435</v>
      </c>
      <c r="E22" s="4">
        <v>211601.37</v>
      </c>
      <c r="F22" s="4">
        <v>214097.37</v>
      </c>
      <c r="G22" s="4">
        <v>2496</v>
      </c>
    </row>
    <row r="23" spans="1:7" x14ac:dyDescent="0.25">
      <c r="A23">
        <v>23</v>
      </c>
      <c r="B23" t="s">
        <v>32</v>
      </c>
      <c r="C23">
        <v>624</v>
      </c>
      <c r="D23" s="4">
        <v>1193</v>
      </c>
      <c r="E23" s="4">
        <v>172333</v>
      </c>
      <c r="F23" s="4">
        <v>172766</v>
      </c>
      <c r="G23" s="4">
        <v>433</v>
      </c>
    </row>
    <row r="24" spans="1:7" x14ac:dyDescent="0.25">
      <c r="A24">
        <v>24</v>
      </c>
      <c r="B24" t="s">
        <v>33</v>
      </c>
      <c r="C24" s="4">
        <v>1699</v>
      </c>
      <c r="D24" s="4">
        <v>3359</v>
      </c>
      <c r="E24" s="4">
        <v>479086.6</v>
      </c>
      <c r="F24" s="4">
        <v>482950.6</v>
      </c>
      <c r="G24" s="4">
        <v>3864</v>
      </c>
    </row>
    <row r="25" spans="1:7" x14ac:dyDescent="0.25">
      <c r="A25">
        <v>25</v>
      </c>
      <c r="B25" t="s">
        <v>34</v>
      </c>
      <c r="C25" s="4">
        <v>1382</v>
      </c>
      <c r="D25" s="4">
        <v>2534</v>
      </c>
      <c r="E25" s="4">
        <v>374355</v>
      </c>
      <c r="F25" s="4">
        <v>377688</v>
      </c>
      <c r="G25" s="4">
        <v>3333</v>
      </c>
    </row>
    <row r="26" spans="1:7" x14ac:dyDescent="0.25">
      <c r="A26">
        <v>27</v>
      </c>
      <c r="B26" t="s">
        <v>35</v>
      </c>
      <c r="C26" s="4">
        <v>60214</v>
      </c>
      <c r="D26" s="4">
        <v>108960</v>
      </c>
      <c r="E26" s="4">
        <v>19756441.140000001</v>
      </c>
      <c r="F26" s="4">
        <v>19912852.140000001</v>
      </c>
      <c r="G26" s="4">
        <v>156411</v>
      </c>
    </row>
    <row r="27" spans="1:7" x14ac:dyDescent="0.25">
      <c r="A27">
        <v>28</v>
      </c>
      <c r="B27" t="s">
        <v>36</v>
      </c>
      <c r="C27" s="4">
        <v>474</v>
      </c>
      <c r="D27" s="4">
        <v>875</v>
      </c>
      <c r="E27" s="4">
        <v>123709</v>
      </c>
      <c r="F27" s="4">
        <v>124036</v>
      </c>
      <c r="G27" s="4">
        <v>327</v>
      </c>
    </row>
    <row r="28" spans="1:7" x14ac:dyDescent="0.25">
      <c r="A28">
        <v>29</v>
      </c>
      <c r="B28" t="s">
        <v>37</v>
      </c>
      <c r="C28" s="4">
        <v>981</v>
      </c>
      <c r="D28" s="4">
        <v>1968</v>
      </c>
      <c r="E28" s="4">
        <v>293597</v>
      </c>
      <c r="F28" s="4">
        <v>294532</v>
      </c>
      <c r="G28" s="4">
        <v>935</v>
      </c>
    </row>
    <row r="29" spans="1:7" x14ac:dyDescent="0.25">
      <c r="A29">
        <v>30</v>
      </c>
      <c r="B29" t="s">
        <v>38</v>
      </c>
      <c r="C29" s="4">
        <v>1262</v>
      </c>
      <c r="D29" s="4">
        <v>2377</v>
      </c>
      <c r="E29" s="4">
        <v>361729</v>
      </c>
      <c r="F29" s="4">
        <v>363760</v>
      </c>
      <c r="G29" s="4">
        <v>2031</v>
      </c>
    </row>
    <row r="30" spans="1:7" x14ac:dyDescent="0.25">
      <c r="A30">
        <v>31</v>
      </c>
      <c r="B30" t="s">
        <v>39</v>
      </c>
      <c r="C30" s="4">
        <v>2262</v>
      </c>
      <c r="D30" s="4">
        <v>4130</v>
      </c>
      <c r="E30" s="4">
        <v>651515</v>
      </c>
      <c r="F30" s="4">
        <v>654956</v>
      </c>
      <c r="G30" s="4">
        <v>3441</v>
      </c>
    </row>
    <row r="31" spans="1:7" x14ac:dyDescent="0.25">
      <c r="A31">
        <v>32</v>
      </c>
      <c r="B31" t="s">
        <v>40</v>
      </c>
      <c r="C31" s="4">
        <v>361</v>
      </c>
      <c r="D31" s="4">
        <v>694</v>
      </c>
      <c r="E31" s="4">
        <v>98236</v>
      </c>
      <c r="F31" s="4">
        <v>99269</v>
      </c>
      <c r="G31" s="4">
        <v>1033</v>
      </c>
    </row>
    <row r="32" spans="1:7" x14ac:dyDescent="0.25">
      <c r="A32">
        <v>33</v>
      </c>
      <c r="B32" t="s">
        <v>41</v>
      </c>
      <c r="C32">
        <v>852</v>
      </c>
      <c r="D32" s="4">
        <v>1521</v>
      </c>
      <c r="E32" s="4">
        <v>234934</v>
      </c>
      <c r="F32" s="4">
        <v>239122</v>
      </c>
      <c r="G32" s="4">
        <v>4188</v>
      </c>
    </row>
    <row r="33" spans="1:7" x14ac:dyDescent="0.25">
      <c r="A33">
        <v>34</v>
      </c>
      <c r="B33" t="s">
        <v>42</v>
      </c>
      <c r="C33" s="4">
        <v>1912</v>
      </c>
      <c r="D33" s="4">
        <v>4066</v>
      </c>
      <c r="E33" s="4">
        <v>612186</v>
      </c>
      <c r="F33" s="4">
        <v>616309</v>
      </c>
      <c r="G33" s="4">
        <v>4123</v>
      </c>
    </row>
    <row r="34" spans="1:7" x14ac:dyDescent="0.25">
      <c r="A34">
        <v>35</v>
      </c>
      <c r="B34" t="s">
        <v>43</v>
      </c>
      <c r="C34" s="4">
        <v>171</v>
      </c>
      <c r="D34" s="4">
        <v>371</v>
      </c>
      <c r="E34" s="4">
        <v>47978</v>
      </c>
      <c r="F34" s="4">
        <v>48196</v>
      </c>
      <c r="G34" s="4">
        <v>218</v>
      </c>
    </row>
    <row r="35" spans="1:7" x14ac:dyDescent="0.25">
      <c r="A35">
        <v>36</v>
      </c>
      <c r="B35" t="s">
        <v>44</v>
      </c>
      <c r="C35">
        <v>739</v>
      </c>
      <c r="D35" s="4">
        <v>1217</v>
      </c>
      <c r="E35" s="4">
        <v>175911</v>
      </c>
      <c r="F35" s="4">
        <v>184627</v>
      </c>
      <c r="G35" s="4">
        <v>8716</v>
      </c>
    </row>
    <row r="36" spans="1:7" x14ac:dyDescent="0.25">
      <c r="A36">
        <v>37</v>
      </c>
      <c r="B36" t="s">
        <v>45</v>
      </c>
      <c r="C36">
        <v>255</v>
      </c>
      <c r="D36" s="4">
        <v>471</v>
      </c>
      <c r="E36" s="4">
        <v>64627</v>
      </c>
      <c r="F36" s="4">
        <v>64899</v>
      </c>
      <c r="G36" s="4">
        <v>272</v>
      </c>
    </row>
    <row r="37" spans="1:7" x14ac:dyDescent="0.25">
      <c r="A37">
        <v>38</v>
      </c>
      <c r="B37" t="s">
        <v>46</v>
      </c>
      <c r="C37">
        <v>322</v>
      </c>
      <c r="D37">
        <v>647</v>
      </c>
      <c r="E37" s="4">
        <v>91512</v>
      </c>
      <c r="F37" s="4">
        <v>91535</v>
      </c>
      <c r="G37" s="4">
        <v>23</v>
      </c>
    </row>
    <row r="38" spans="1:7" x14ac:dyDescent="0.25">
      <c r="A38">
        <v>39</v>
      </c>
      <c r="B38" t="s">
        <v>47</v>
      </c>
      <c r="C38">
        <v>148</v>
      </c>
      <c r="D38">
        <v>263</v>
      </c>
      <c r="E38" s="4">
        <v>40684</v>
      </c>
      <c r="F38" s="4">
        <v>40707</v>
      </c>
      <c r="G38" s="4">
        <v>23</v>
      </c>
    </row>
    <row r="39" spans="1:7" x14ac:dyDescent="0.25">
      <c r="A39">
        <v>40</v>
      </c>
      <c r="B39" t="s">
        <v>48</v>
      </c>
      <c r="C39">
        <v>639</v>
      </c>
      <c r="D39" s="4">
        <v>1245</v>
      </c>
      <c r="E39" s="4">
        <v>181703</v>
      </c>
      <c r="F39" s="4">
        <v>182359</v>
      </c>
      <c r="G39" s="4">
        <v>656</v>
      </c>
    </row>
    <row r="40" spans="1:7" x14ac:dyDescent="0.25">
      <c r="A40">
        <v>41</v>
      </c>
      <c r="B40" t="s">
        <v>49</v>
      </c>
      <c r="C40">
        <v>71</v>
      </c>
      <c r="D40" s="4">
        <v>85</v>
      </c>
      <c r="E40" s="4">
        <v>9984</v>
      </c>
      <c r="F40" s="4">
        <v>9984</v>
      </c>
      <c r="G40" s="4">
        <v>0</v>
      </c>
    </row>
    <row r="41" spans="1:7" x14ac:dyDescent="0.25">
      <c r="A41">
        <v>42</v>
      </c>
      <c r="B41" t="s">
        <v>50</v>
      </c>
      <c r="C41" s="4">
        <v>1206</v>
      </c>
      <c r="D41" s="4">
        <v>2560</v>
      </c>
      <c r="E41" s="4">
        <v>366687</v>
      </c>
      <c r="F41" s="4">
        <v>370598</v>
      </c>
      <c r="G41" s="4">
        <v>3911</v>
      </c>
    </row>
    <row r="42" spans="1:7" x14ac:dyDescent="0.25">
      <c r="A42">
        <v>43</v>
      </c>
      <c r="B42" t="s">
        <v>51</v>
      </c>
      <c r="C42" s="4">
        <v>964</v>
      </c>
      <c r="D42" s="4">
        <v>1856</v>
      </c>
      <c r="E42" s="4">
        <v>258243</v>
      </c>
      <c r="F42" s="4">
        <v>259476</v>
      </c>
      <c r="G42" s="4">
        <v>1233</v>
      </c>
    </row>
    <row r="43" spans="1:7" x14ac:dyDescent="0.25">
      <c r="A43">
        <v>44</v>
      </c>
      <c r="B43" t="s">
        <v>52</v>
      </c>
      <c r="C43" s="4">
        <v>137</v>
      </c>
      <c r="D43" s="4">
        <v>269</v>
      </c>
      <c r="E43" s="4">
        <v>47906</v>
      </c>
      <c r="F43" s="4">
        <v>47906</v>
      </c>
      <c r="G43" s="4">
        <v>0</v>
      </c>
    </row>
    <row r="44" spans="1:7" x14ac:dyDescent="0.25">
      <c r="A44">
        <v>45</v>
      </c>
      <c r="B44" t="s">
        <v>53</v>
      </c>
      <c r="C44">
        <v>302</v>
      </c>
      <c r="D44">
        <v>625</v>
      </c>
      <c r="E44" s="4">
        <v>90143</v>
      </c>
      <c r="F44" s="4">
        <v>90156</v>
      </c>
      <c r="G44" s="4">
        <v>13</v>
      </c>
    </row>
    <row r="45" spans="1:7" x14ac:dyDescent="0.25">
      <c r="A45">
        <v>46</v>
      </c>
      <c r="B45" t="s">
        <v>54</v>
      </c>
      <c r="C45">
        <v>971</v>
      </c>
      <c r="D45" s="4">
        <v>1942</v>
      </c>
      <c r="E45" s="4">
        <v>297539</v>
      </c>
      <c r="F45" s="4">
        <v>299114</v>
      </c>
      <c r="G45" s="4">
        <v>1575</v>
      </c>
    </row>
    <row r="46" spans="1:7" x14ac:dyDescent="0.25">
      <c r="A46">
        <v>47</v>
      </c>
      <c r="B46" t="s">
        <v>55</v>
      </c>
      <c r="C46" s="4">
        <v>796</v>
      </c>
      <c r="D46" s="4">
        <v>1581</v>
      </c>
      <c r="E46" s="4">
        <v>223739</v>
      </c>
      <c r="F46" s="4">
        <v>224960</v>
      </c>
      <c r="G46" s="4">
        <v>1221</v>
      </c>
    </row>
    <row r="47" spans="1:7" x14ac:dyDescent="0.25">
      <c r="A47">
        <v>48</v>
      </c>
      <c r="B47" t="s">
        <v>56</v>
      </c>
      <c r="C47" s="4">
        <v>1192</v>
      </c>
      <c r="D47" s="4">
        <v>2297</v>
      </c>
      <c r="E47" s="4">
        <v>347377</v>
      </c>
      <c r="F47" s="4">
        <v>352672</v>
      </c>
      <c r="G47" s="4">
        <v>5295</v>
      </c>
    </row>
    <row r="48" spans="1:7" x14ac:dyDescent="0.25">
      <c r="A48">
        <v>49</v>
      </c>
      <c r="B48" t="s">
        <v>57</v>
      </c>
      <c r="C48" s="4">
        <v>1230</v>
      </c>
      <c r="D48" s="4">
        <v>2283</v>
      </c>
      <c r="E48" s="4">
        <v>330112</v>
      </c>
      <c r="F48" s="4">
        <v>335650</v>
      </c>
      <c r="G48" s="4">
        <v>5538</v>
      </c>
    </row>
    <row r="49" spans="1:7" x14ac:dyDescent="0.25">
      <c r="A49">
        <v>50</v>
      </c>
      <c r="B49" t="s">
        <v>58</v>
      </c>
      <c r="C49" s="4">
        <v>1937</v>
      </c>
      <c r="D49" s="4">
        <v>4162</v>
      </c>
      <c r="E49" s="4">
        <v>573349</v>
      </c>
      <c r="F49" s="4">
        <v>579283</v>
      </c>
      <c r="G49" s="4">
        <v>5934</v>
      </c>
    </row>
    <row r="50" spans="1:7" x14ac:dyDescent="0.25">
      <c r="A50">
        <v>51</v>
      </c>
      <c r="B50" t="s">
        <v>59</v>
      </c>
      <c r="C50" s="4">
        <v>250</v>
      </c>
      <c r="D50" s="4">
        <v>529</v>
      </c>
      <c r="E50" s="4">
        <v>70928</v>
      </c>
      <c r="F50" s="4">
        <v>72425</v>
      </c>
      <c r="G50" s="4">
        <v>1497</v>
      </c>
    </row>
    <row r="51" spans="1:7" x14ac:dyDescent="0.25">
      <c r="A51">
        <v>52</v>
      </c>
      <c r="B51" t="s">
        <v>60</v>
      </c>
      <c r="C51">
        <v>953</v>
      </c>
      <c r="D51" s="4">
        <v>1979</v>
      </c>
      <c r="E51" s="4">
        <v>304691</v>
      </c>
      <c r="F51" s="4">
        <v>306578</v>
      </c>
      <c r="G51" s="4">
        <v>1887</v>
      </c>
    </row>
    <row r="52" spans="1:7" x14ac:dyDescent="0.25">
      <c r="A52">
        <v>53</v>
      </c>
      <c r="B52" t="s">
        <v>61</v>
      </c>
      <c r="C52" s="4">
        <v>807</v>
      </c>
      <c r="D52" s="4">
        <v>1670</v>
      </c>
      <c r="E52" s="4">
        <v>262778</v>
      </c>
      <c r="F52" s="4">
        <v>263671</v>
      </c>
      <c r="G52" s="4">
        <v>893</v>
      </c>
    </row>
    <row r="53" spans="1:7" x14ac:dyDescent="0.25">
      <c r="A53">
        <v>54</v>
      </c>
      <c r="B53" t="s">
        <v>62</v>
      </c>
      <c r="C53">
        <v>321</v>
      </c>
      <c r="D53" s="4">
        <v>647</v>
      </c>
      <c r="E53" s="4">
        <v>96180</v>
      </c>
      <c r="F53" s="4">
        <v>96596</v>
      </c>
      <c r="G53" s="4">
        <v>416</v>
      </c>
    </row>
    <row r="54" spans="1:7" x14ac:dyDescent="0.25">
      <c r="A54">
        <v>55</v>
      </c>
      <c r="B54" t="s">
        <v>63</v>
      </c>
      <c r="C54" s="4">
        <v>6437</v>
      </c>
      <c r="D54" s="4">
        <v>12644</v>
      </c>
      <c r="E54" s="4">
        <v>2052891</v>
      </c>
      <c r="F54" s="4">
        <v>2071320</v>
      </c>
      <c r="G54" s="4">
        <v>18429</v>
      </c>
    </row>
    <row r="55" spans="1:7" x14ac:dyDescent="0.25">
      <c r="A55">
        <v>56</v>
      </c>
      <c r="B55" t="s">
        <v>64</v>
      </c>
      <c r="C55" s="4">
        <v>2065</v>
      </c>
      <c r="D55" s="4">
        <v>4029</v>
      </c>
      <c r="E55" s="4">
        <v>589532</v>
      </c>
      <c r="F55" s="4">
        <v>591972</v>
      </c>
      <c r="G55" s="4">
        <v>2440</v>
      </c>
    </row>
    <row r="56" spans="1:7" x14ac:dyDescent="0.25">
      <c r="A56">
        <v>57</v>
      </c>
      <c r="B56" t="s">
        <v>65</v>
      </c>
      <c r="C56" s="4">
        <v>563</v>
      </c>
      <c r="D56" s="4">
        <v>1073</v>
      </c>
      <c r="E56" s="4">
        <v>160947</v>
      </c>
      <c r="F56" s="4">
        <v>161099</v>
      </c>
      <c r="G56" s="4">
        <v>152</v>
      </c>
    </row>
    <row r="57" spans="1:7" x14ac:dyDescent="0.25">
      <c r="A57">
        <v>58</v>
      </c>
      <c r="B57" t="s">
        <v>66</v>
      </c>
      <c r="C57" s="4">
        <v>1546</v>
      </c>
      <c r="D57" s="4">
        <v>2780</v>
      </c>
      <c r="E57" s="4">
        <v>413109</v>
      </c>
      <c r="F57" s="4">
        <v>414950</v>
      </c>
      <c r="G57" s="4">
        <v>1841</v>
      </c>
    </row>
    <row r="58" spans="1:7" x14ac:dyDescent="0.25">
      <c r="A58">
        <v>59</v>
      </c>
      <c r="B58" t="s">
        <v>67</v>
      </c>
      <c r="C58" s="4">
        <v>346</v>
      </c>
      <c r="D58" s="4">
        <v>787</v>
      </c>
      <c r="E58" s="4">
        <v>112846</v>
      </c>
      <c r="F58" s="4">
        <v>114158</v>
      </c>
      <c r="G58" s="4">
        <v>1312</v>
      </c>
    </row>
    <row r="59" spans="1:7" x14ac:dyDescent="0.25">
      <c r="A59">
        <v>60</v>
      </c>
      <c r="B59" t="s">
        <v>68</v>
      </c>
      <c r="C59" s="4">
        <v>1658</v>
      </c>
      <c r="D59" s="4">
        <v>3326</v>
      </c>
      <c r="E59" s="4">
        <v>526993</v>
      </c>
      <c r="F59" s="4">
        <v>531496</v>
      </c>
      <c r="G59" s="4">
        <v>4503</v>
      </c>
    </row>
    <row r="60" spans="1:7" x14ac:dyDescent="0.25">
      <c r="A60">
        <v>61</v>
      </c>
      <c r="B60" s="21" t="s">
        <v>112</v>
      </c>
      <c r="C60" s="4">
        <v>579</v>
      </c>
      <c r="D60" s="4">
        <v>1090</v>
      </c>
      <c r="E60" s="4">
        <v>163267</v>
      </c>
      <c r="F60" s="4">
        <v>165964</v>
      </c>
      <c r="G60" s="4">
        <v>2697</v>
      </c>
    </row>
    <row r="61" spans="1:7" x14ac:dyDescent="0.25">
      <c r="A61">
        <v>62</v>
      </c>
      <c r="B61" t="s">
        <v>70</v>
      </c>
      <c r="C61" s="4">
        <v>35376</v>
      </c>
      <c r="D61" s="4">
        <v>68842</v>
      </c>
      <c r="E61" s="4">
        <v>11799061.789999999</v>
      </c>
      <c r="F61" s="4">
        <v>11929114.789999999</v>
      </c>
      <c r="G61" s="4">
        <v>130053</v>
      </c>
    </row>
    <row r="62" spans="1:7" x14ac:dyDescent="0.25">
      <c r="A62">
        <v>63</v>
      </c>
      <c r="B62" t="s">
        <v>71</v>
      </c>
      <c r="C62" s="4">
        <v>162</v>
      </c>
      <c r="D62" s="4">
        <v>342</v>
      </c>
      <c r="E62" s="4">
        <v>52778</v>
      </c>
      <c r="F62" s="4">
        <v>52778</v>
      </c>
      <c r="G62" s="4">
        <v>0</v>
      </c>
    </row>
    <row r="63" spans="1:7" x14ac:dyDescent="0.25">
      <c r="A63">
        <v>64</v>
      </c>
      <c r="B63" t="s">
        <v>72</v>
      </c>
      <c r="C63">
        <v>517</v>
      </c>
      <c r="D63" s="4">
        <v>1091</v>
      </c>
      <c r="E63" s="4">
        <v>149882</v>
      </c>
      <c r="F63" s="4">
        <v>150864</v>
      </c>
      <c r="G63" s="4">
        <v>982</v>
      </c>
    </row>
    <row r="64" spans="1:7" x14ac:dyDescent="0.25">
      <c r="A64">
        <v>65</v>
      </c>
      <c r="B64" t="s">
        <v>73</v>
      </c>
      <c r="C64">
        <v>548</v>
      </c>
      <c r="D64" s="4">
        <v>1079</v>
      </c>
      <c r="E64" s="4">
        <v>150104</v>
      </c>
      <c r="F64" s="4">
        <v>154724</v>
      </c>
      <c r="G64" s="4">
        <v>4620</v>
      </c>
    </row>
    <row r="65" spans="1:7" x14ac:dyDescent="0.25">
      <c r="A65">
        <v>66</v>
      </c>
      <c r="B65" t="s">
        <v>74</v>
      </c>
      <c r="C65" s="4">
        <v>1812</v>
      </c>
      <c r="D65" s="4">
        <v>3874</v>
      </c>
      <c r="E65" s="4">
        <v>612362</v>
      </c>
      <c r="F65" s="4">
        <v>613805</v>
      </c>
      <c r="G65" s="4">
        <v>1443</v>
      </c>
    </row>
    <row r="66" spans="1:7" x14ac:dyDescent="0.25">
      <c r="A66">
        <v>67</v>
      </c>
      <c r="B66" t="s">
        <v>75</v>
      </c>
      <c r="C66" s="4">
        <v>339</v>
      </c>
      <c r="D66" s="4">
        <v>670</v>
      </c>
      <c r="E66" s="4">
        <v>89334</v>
      </c>
      <c r="F66" s="4">
        <v>94588</v>
      </c>
      <c r="G66" s="4">
        <v>5254</v>
      </c>
    </row>
    <row r="67" spans="1:7" x14ac:dyDescent="0.25">
      <c r="A67">
        <v>68</v>
      </c>
      <c r="B67" t="s">
        <v>76</v>
      </c>
      <c r="C67">
        <v>469</v>
      </c>
      <c r="D67" s="4">
        <v>984</v>
      </c>
      <c r="E67" s="4">
        <v>146534</v>
      </c>
      <c r="F67" s="4">
        <v>147010</v>
      </c>
      <c r="G67" s="4">
        <v>476</v>
      </c>
    </row>
    <row r="68" spans="1:7" x14ac:dyDescent="0.25">
      <c r="A68">
        <v>69</v>
      </c>
      <c r="B68" t="s">
        <v>77</v>
      </c>
      <c r="C68" s="4">
        <v>11526</v>
      </c>
      <c r="D68" s="4">
        <v>18885</v>
      </c>
      <c r="E68" s="4">
        <v>3135932</v>
      </c>
      <c r="F68" s="4">
        <v>3158849</v>
      </c>
      <c r="G68" s="4">
        <v>22917</v>
      </c>
    </row>
    <row r="69" spans="1:7" x14ac:dyDescent="0.25">
      <c r="A69">
        <v>70</v>
      </c>
      <c r="B69" t="s">
        <v>78</v>
      </c>
      <c r="C69" s="4">
        <v>2738</v>
      </c>
      <c r="D69" s="4">
        <v>6081</v>
      </c>
      <c r="E69" s="4">
        <v>938371</v>
      </c>
      <c r="F69" s="4">
        <v>948018</v>
      </c>
      <c r="G69" s="4">
        <v>9647</v>
      </c>
    </row>
    <row r="70" spans="1:7" x14ac:dyDescent="0.25">
      <c r="A70">
        <v>71</v>
      </c>
      <c r="B70" t="s">
        <v>79</v>
      </c>
      <c r="C70" s="4">
        <v>2466</v>
      </c>
      <c r="D70" s="4">
        <v>5951</v>
      </c>
      <c r="E70" s="4">
        <v>909649</v>
      </c>
      <c r="F70" s="4">
        <v>915160</v>
      </c>
      <c r="G70" s="4">
        <v>5511</v>
      </c>
    </row>
    <row r="71" spans="1:7" x14ac:dyDescent="0.25">
      <c r="A71">
        <v>72</v>
      </c>
      <c r="B71" t="s">
        <v>80</v>
      </c>
      <c r="C71" s="4">
        <v>424</v>
      </c>
      <c r="D71" s="4">
        <v>794</v>
      </c>
      <c r="E71" s="4">
        <v>112007</v>
      </c>
      <c r="F71" s="4">
        <v>113253</v>
      </c>
      <c r="G71" s="4">
        <v>1246</v>
      </c>
    </row>
    <row r="72" spans="1:7" x14ac:dyDescent="0.25">
      <c r="A72">
        <v>73</v>
      </c>
      <c r="B72" t="s">
        <v>81</v>
      </c>
      <c r="C72" s="4">
        <v>6052</v>
      </c>
      <c r="D72" s="4">
        <v>13684</v>
      </c>
      <c r="E72" s="4">
        <v>2184394</v>
      </c>
      <c r="F72" s="4">
        <v>2204077</v>
      </c>
      <c r="G72" s="4">
        <v>19683</v>
      </c>
    </row>
    <row r="73" spans="1:7" x14ac:dyDescent="0.25">
      <c r="A73">
        <v>74</v>
      </c>
      <c r="B73" t="s">
        <v>113</v>
      </c>
      <c r="C73" s="4">
        <v>2808</v>
      </c>
      <c r="D73" s="4">
        <v>5718</v>
      </c>
      <c r="E73" s="4">
        <v>847866.44</v>
      </c>
      <c r="F73" s="4">
        <v>851738.44</v>
      </c>
      <c r="G73" s="4">
        <v>3872</v>
      </c>
    </row>
    <row r="74" spans="1:7" x14ac:dyDescent="0.25">
      <c r="A74">
        <v>75</v>
      </c>
      <c r="B74" t="s">
        <v>83</v>
      </c>
      <c r="C74" s="4">
        <v>297</v>
      </c>
      <c r="D74" s="4">
        <v>564</v>
      </c>
      <c r="E74" s="4">
        <v>84867</v>
      </c>
      <c r="F74" s="4">
        <v>86122</v>
      </c>
      <c r="G74" s="4">
        <v>1255</v>
      </c>
    </row>
    <row r="75" spans="1:7" x14ac:dyDescent="0.25">
      <c r="A75">
        <v>76</v>
      </c>
      <c r="B75" t="s">
        <v>84</v>
      </c>
      <c r="C75">
        <v>428</v>
      </c>
      <c r="D75">
        <v>816</v>
      </c>
      <c r="E75" s="4">
        <v>120125</v>
      </c>
      <c r="F75" s="4">
        <v>122386</v>
      </c>
      <c r="G75" s="4">
        <v>2261</v>
      </c>
    </row>
    <row r="76" spans="1:7" x14ac:dyDescent="0.25">
      <c r="A76">
        <v>77</v>
      </c>
      <c r="B76" t="s">
        <v>85</v>
      </c>
      <c r="C76">
        <v>940</v>
      </c>
      <c r="D76" s="4">
        <v>1830</v>
      </c>
      <c r="E76" s="4">
        <v>257195</v>
      </c>
      <c r="F76" s="4">
        <v>258146</v>
      </c>
      <c r="G76" s="4">
        <v>951</v>
      </c>
    </row>
    <row r="77" spans="1:7" x14ac:dyDescent="0.25">
      <c r="A77">
        <v>78</v>
      </c>
      <c r="B77" t="s">
        <v>86</v>
      </c>
      <c r="C77">
        <v>195</v>
      </c>
      <c r="D77" s="4">
        <v>435</v>
      </c>
      <c r="E77" s="4">
        <v>59118</v>
      </c>
      <c r="F77" s="4">
        <v>59141</v>
      </c>
      <c r="G77" s="4">
        <v>23</v>
      </c>
    </row>
    <row r="78" spans="1:7" x14ac:dyDescent="0.25">
      <c r="A78">
        <v>79</v>
      </c>
      <c r="B78" t="s">
        <v>87</v>
      </c>
      <c r="C78">
        <v>585</v>
      </c>
      <c r="D78" s="4">
        <v>1079</v>
      </c>
      <c r="E78" s="4">
        <v>152528</v>
      </c>
      <c r="F78" s="4">
        <v>154576</v>
      </c>
      <c r="G78" s="4">
        <v>2048</v>
      </c>
    </row>
    <row r="79" spans="1:7" x14ac:dyDescent="0.25">
      <c r="A79">
        <v>80</v>
      </c>
      <c r="B79" t="s">
        <v>88</v>
      </c>
      <c r="C79">
        <v>782</v>
      </c>
      <c r="D79" s="4">
        <v>1548</v>
      </c>
      <c r="E79" s="4">
        <v>214405</v>
      </c>
      <c r="F79" s="4">
        <v>216552</v>
      </c>
      <c r="G79" s="4">
        <v>2147</v>
      </c>
    </row>
    <row r="80" spans="1:7" x14ac:dyDescent="0.25">
      <c r="A80">
        <v>82</v>
      </c>
      <c r="B80" t="s">
        <v>89</v>
      </c>
      <c r="C80" s="4">
        <v>5500</v>
      </c>
      <c r="D80" s="4">
        <v>10975</v>
      </c>
      <c r="E80" s="4">
        <v>1737218</v>
      </c>
      <c r="F80" s="4">
        <v>1752929</v>
      </c>
      <c r="G80" s="4">
        <v>15711</v>
      </c>
    </row>
    <row r="81" spans="1:7" x14ac:dyDescent="0.25">
      <c r="A81">
        <v>83</v>
      </c>
      <c r="B81" t="s">
        <v>90</v>
      </c>
      <c r="C81" s="4">
        <v>320</v>
      </c>
      <c r="D81" s="4">
        <v>675</v>
      </c>
      <c r="E81" s="4">
        <v>98283</v>
      </c>
      <c r="F81" s="4">
        <v>98387</v>
      </c>
      <c r="G81" s="4">
        <v>104</v>
      </c>
    </row>
    <row r="82" spans="1:7" x14ac:dyDescent="0.25">
      <c r="A82">
        <v>84</v>
      </c>
      <c r="B82" t="s">
        <v>91</v>
      </c>
      <c r="C82">
        <v>324</v>
      </c>
      <c r="D82">
        <v>624</v>
      </c>
      <c r="E82" s="4">
        <v>103610</v>
      </c>
      <c r="F82" s="4">
        <v>103828</v>
      </c>
      <c r="G82" s="4">
        <v>218</v>
      </c>
    </row>
    <row r="83" spans="1:7" x14ac:dyDescent="0.25">
      <c r="A83">
        <v>85</v>
      </c>
      <c r="B83" t="s">
        <v>92</v>
      </c>
      <c r="C83" s="4">
        <v>1783</v>
      </c>
      <c r="D83" s="4">
        <v>3176</v>
      </c>
      <c r="E83" s="4">
        <v>476103</v>
      </c>
      <c r="F83" s="4">
        <v>483369</v>
      </c>
      <c r="G83" s="4">
        <v>7266</v>
      </c>
    </row>
    <row r="84" spans="1:7" x14ac:dyDescent="0.25">
      <c r="A84">
        <v>86</v>
      </c>
      <c r="B84" t="s">
        <v>93</v>
      </c>
      <c r="C84" s="4">
        <v>2896</v>
      </c>
      <c r="D84" s="4">
        <v>5882</v>
      </c>
      <c r="E84" s="4">
        <v>914705</v>
      </c>
      <c r="F84" s="4">
        <v>919980</v>
      </c>
      <c r="G84" s="4">
        <v>5275</v>
      </c>
    </row>
    <row r="85" spans="1:7" x14ac:dyDescent="0.25">
      <c r="A85">
        <v>87</v>
      </c>
      <c r="B85" t="s">
        <v>94</v>
      </c>
      <c r="C85" s="4">
        <v>322</v>
      </c>
      <c r="D85" s="4">
        <v>610</v>
      </c>
      <c r="E85" s="4">
        <v>80595</v>
      </c>
      <c r="F85" s="4">
        <v>80977</v>
      </c>
      <c r="G85" s="4">
        <v>382</v>
      </c>
    </row>
    <row r="86" spans="1:7" x14ac:dyDescent="0.25">
      <c r="A86">
        <v>88</v>
      </c>
      <c r="B86" t="s">
        <v>95</v>
      </c>
      <c r="C86">
        <v>25</v>
      </c>
      <c r="D86">
        <v>77</v>
      </c>
      <c r="E86" s="4">
        <v>10836</v>
      </c>
      <c r="F86" s="4">
        <v>10836</v>
      </c>
      <c r="G86" s="4">
        <v>0</v>
      </c>
    </row>
    <row r="87" spans="1:7" x14ac:dyDescent="0.25">
      <c r="A87">
        <v>92</v>
      </c>
      <c r="B87" t="s">
        <v>96</v>
      </c>
      <c r="C87" s="4">
        <v>1212</v>
      </c>
      <c r="D87" s="4">
        <v>2314</v>
      </c>
      <c r="E87" s="4">
        <v>451259</v>
      </c>
      <c r="F87" s="4">
        <v>453055</v>
      </c>
      <c r="G87" s="4">
        <v>1796</v>
      </c>
    </row>
    <row r="88" spans="1:7" x14ac:dyDescent="0.25">
      <c r="A88">
        <v>94</v>
      </c>
      <c r="B88" t="s">
        <v>97</v>
      </c>
      <c r="C88" s="4">
        <v>1593</v>
      </c>
      <c r="D88" s="4">
        <v>3307</v>
      </c>
      <c r="E88" s="4">
        <v>692290</v>
      </c>
      <c r="F88" s="4">
        <v>693022</v>
      </c>
      <c r="G88" s="4">
        <v>732</v>
      </c>
    </row>
    <row r="89" spans="1:7" x14ac:dyDescent="0.25">
      <c r="A89" t="s">
        <v>114</v>
      </c>
      <c r="B89" s="21" t="s">
        <v>98</v>
      </c>
      <c r="C89" s="4">
        <v>1</v>
      </c>
      <c r="D89" s="4">
        <v>1</v>
      </c>
      <c r="E89" s="4">
        <v>58</v>
      </c>
      <c r="F89" s="4">
        <v>58</v>
      </c>
      <c r="G89" s="4">
        <v>0</v>
      </c>
    </row>
    <row r="90" spans="1:7" x14ac:dyDescent="0.25">
      <c r="B90" s="1" t="s">
        <v>115</v>
      </c>
      <c r="C90" s="4">
        <f>SUM(C2:C89)</f>
        <v>228608</v>
      </c>
      <c r="D90" s="4">
        <f>SUM(D2:D89)</f>
        <v>439205</v>
      </c>
      <c r="E90" s="27">
        <f>SUM(E2:E89)</f>
        <v>72574776.890000001</v>
      </c>
      <c r="F90" s="27">
        <f>SUM(F2:F89)</f>
        <v>73221818.890000001</v>
      </c>
      <c r="G90" s="27">
        <f>SUM(G2:G89)</f>
        <v>647042</v>
      </c>
    </row>
    <row r="91" spans="1:7" x14ac:dyDescent="0.25">
      <c r="E91"/>
    </row>
    <row r="92" spans="1:7" x14ac:dyDescent="0.25">
      <c r="E92"/>
    </row>
  </sheetData>
  <phoneticPr fontId="0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35638-726A-4582-944C-042F38664A1B}">
  <dimension ref="A1:G90"/>
  <sheetViews>
    <sheetView workbookViewId="0">
      <pane ySplit="1" topLeftCell="A2" activePane="bottomLeft" state="frozen"/>
      <selection pane="bottomLeft"/>
    </sheetView>
  </sheetViews>
  <sheetFormatPr defaultRowHeight="12.5" x14ac:dyDescent="0.25"/>
  <cols>
    <col min="1" max="1" width="7.54296875" customWidth="1"/>
    <col min="2" max="2" width="27.54296875" customWidth="1"/>
    <col min="3" max="3" width="14.1796875" customWidth="1"/>
    <col min="4" max="4" width="14.81640625" customWidth="1"/>
    <col min="5" max="5" width="18" customWidth="1"/>
    <col min="6" max="6" width="15.453125" style="2" customWidth="1"/>
    <col min="7" max="7" width="17.7265625" style="2" customWidth="1"/>
  </cols>
  <sheetData>
    <row r="1" spans="1:7" s="29" customFormat="1" ht="52" x14ac:dyDescent="0.3">
      <c r="A1" s="33" t="s">
        <v>2</v>
      </c>
      <c r="B1" s="30" t="s">
        <v>3</v>
      </c>
      <c r="C1" s="30" t="s">
        <v>110</v>
      </c>
      <c r="D1" s="30" t="s">
        <v>111</v>
      </c>
      <c r="E1" s="31" t="s">
        <v>6</v>
      </c>
      <c r="F1" s="31" t="s">
        <v>107</v>
      </c>
      <c r="G1" s="31" t="s">
        <v>108</v>
      </c>
    </row>
    <row r="2" spans="1:7" x14ac:dyDescent="0.25">
      <c r="A2">
        <v>1</v>
      </c>
      <c r="B2" t="s">
        <v>11</v>
      </c>
      <c r="C2">
        <v>745</v>
      </c>
      <c r="D2" s="4">
        <v>1310</v>
      </c>
      <c r="E2" s="4">
        <v>195831</v>
      </c>
      <c r="F2" s="4">
        <v>205446</v>
      </c>
      <c r="G2" s="4">
        <v>9615</v>
      </c>
    </row>
    <row r="3" spans="1:7" x14ac:dyDescent="0.25">
      <c r="A3">
        <v>2</v>
      </c>
      <c r="B3" t="s">
        <v>12</v>
      </c>
      <c r="C3" s="4">
        <v>10553</v>
      </c>
      <c r="D3" s="4">
        <v>21641</v>
      </c>
      <c r="E3" s="4">
        <v>3422484.61</v>
      </c>
      <c r="F3" s="4">
        <v>3459756.61</v>
      </c>
      <c r="G3" s="4">
        <v>37272</v>
      </c>
    </row>
    <row r="4" spans="1:7" x14ac:dyDescent="0.25">
      <c r="A4">
        <v>3</v>
      </c>
      <c r="B4" t="s">
        <v>13</v>
      </c>
      <c r="C4" s="4">
        <v>1189</v>
      </c>
      <c r="D4" s="4">
        <v>2192</v>
      </c>
      <c r="E4" s="4">
        <v>328323</v>
      </c>
      <c r="F4" s="4">
        <v>331793</v>
      </c>
      <c r="G4" s="4">
        <v>3470</v>
      </c>
    </row>
    <row r="5" spans="1:7" x14ac:dyDescent="0.25">
      <c r="A5">
        <v>4</v>
      </c>
      <c r="B5" t="s">
        <v>14</v>
      </c>
      <c r="C5" s="4">
        <v>2197</v>
      </c>
      <c r="D5" s="4">
        <v>3976</v>
      </c>
      <c r="E5" s="4">
        <v>653243</v>
      </c>
      <c r="F5" s="4">
        <v>659935</v>
      </c>
      <c r="G5" s="4">
        <v>6692</v>
      </c>
    </row>
    <row r="6" spans="1:7" x14ac:dyDescent="0.25">
      <c r="A6">
        <v>5</v>
      </c>
      <c r="B6" t="s">
        <v>15</v>
      </c>
      <c r="C6" s="4">
        <v>1954</v>
      </c>
      <c r="D6" s="4">
        <v>3695</v>
      </c>
      <c r="E6" s="4">
        <v>593104</v>
      </c>
      <c r="F6" s="4">
        <v>599383</v>
      </c>
      <c r="G6" s="4">
        <v>6279</v>
      </c>
    </row>
    <row r="7" spans="1:7" x14ac:dyDescent="0.25">
      <c r="A7">
        <v>6</v>
      </c>
      <c r="B7" t="s">
        <v>16</v>
      </c>
      <c r="C7">
        <v>221</v>
      </c>
      <c r="D7">
        <v>438</v>
      </c>
      <c r="E7" s="4">
        <v>60828</v>
      </c>
      <c r="F7" s="4">
        <v>61786</v>
      </c>
      <c r="G7" s="4">
        <v>958</v>
      </c>
    </row>
    <row r="8" spans="1:7" x14ac:dyDescent="0.25">
      <c r="A8">
        <v>7</v>
      </c>
      <c r="B8" t="s">
        <v>17</v>
      </c>
      <c r="C8" s="4">
        <v>2844</v>
      </c>
      <c r="D8" s="4">
        <v>5249</v>
      </c>
      <c r="E8" s="4">
        <v>846768</v>
      </c>
      <c r="F8" s="4">
        <v>857702</v>
      </c>
      <c r="G8" s="4">
        <v>10934</v>
      </c>
    </row>
    <row r="9" spans="1:7" x14ac:dyDescent="0.25">
      <c r="A9">
        <v>8</v>
      </c>
      <c r="B9" t="s">
        <v>18</v>
      </c>
      <c r="C9">
        <v>808</v>
      </c>
      <c r="D9" s="4">
        <v>1641</v>
      </c>
      <c r="E9" s="4">
        <v>224867</v>
      </c>
      <c r="F9" s="4">
        <v>225345</v>
      </c>
      <c r="G9" s="4">
        <v>478</v>
      </c>
    </row>
    <row r="10" spans="1:7" x14ac:dyDescent="0.25">
      <c r="A10">
        <v>9</v>
      </c>
      <c r="B10" t="s">
        <v>19</v>
      </c>
      <c r="C10" s="4">
        <v>1337</v>
      </c>
      <c r="D10" s="4">
        <v>2297</v>
      </c>
      <c r="E10" s="4">
        <v>378427</v>
      </c>
      <c r="F10" s="4">
        <v>379562</v>
      </c>
      <c r="G10" s="4">
        <v>1135</v>
      </c>
    </row>
    <row r="11" spans="1:7" x14ac:dyDescent="0.25">
      <c r="A11">
        <v>10</v>
      </c>
      <c r="B11" t="s">
        <v>20</v>
      </c>
      <c r="C11" s="4">
        <v>1681</v>
      </c>
      <c r="D11" s="4">
        <v>3288</v>
      </c>
      <c r="E11" s="4">
        <v>529347</v>
      </c>
      <c r="F11" s="4">
        <v>531368</v>
      </c>
      <c r="G11" s="4">
        <v>2021</v>
      </c>
    </row>
    <row r="12" spans="1:7" x14ac:dyDescent="0.25">
      <c r="A12">
        <v>11</v>
      </c>
      <c r="B12" t="s">
        <v>21</v>
      </c>
      <c r="C12" s="4">
        <v>2148</v>
      </c>
      <c r="D12" s="4">
        <v>4247</v>
      </c>
      <c r="E12" s="4">
        <v>740973</v>
      </c>
      <c r="F12" s="4">
        <v>746180</v>
      </c>
      <c r="G12" s="4">
        <v>5207</v>
      </c>
    </row>
    <row r="13" spans="1:7" x14ac:dyDescent="0.25">
      <c r="A13">
        <v>12</v>
      </c>
      <c r="B13" t="s">
        <v>22</v>
      </c>
      <c r="C13">
        <v>548</v>
      </c>
      <c r="D13" s="4">
        <v>1140</v>
      </c>
      <c r="E13" s="4">
        <v>165331</v>
      </c>
      <c r="F13" s="4">
        <v>168771</v>
      </c>
      <c r="G13" s="4">
        <v>3440</v>
      </c>
    </row>
    <row r="14" spans="1:7" x14ac:dyDescent="0.25">
      <c r="A14">
        <v>13</v>
      </c>
      <c r="B14" t="s">
        <v>23</v>
      </c>
      <c r="C14" s="4">
        <v>1380</v>
      </c>
      <c r="D14" s="4">
        <v>2523</v>
      </c>
      <c r="E14" s="4">
        <v>383652</v>
      </c>
      <c r="F14" s="4">
        <v>385936</v>
      </c>
      <c r="G14" s="4">
        <v>2284</v>
      </c>
    </row>
    <row r="15" spans="1:7" x14ac:dyDescent="0.25">
      <c r="A15">
        <v>14</v>
      </c>
      <c r="B15" t="s">
        <v>24</v>
      </c>
      <c r="C15" s="4">
        <v>3593</v>
      </c>
      <c r="D15" s="4">
        <v>7623</v>
      </c>
      <c r="E15" s="4">
        <v>1275492</v>
      </c>
      <c r="F15" s="4">
        <v>1291889</v>
      </c>
      <c r="G15" s="4">
        <v>16397</v>
      </c>
    </row>
    <row r="16" spans="1:7" x14ac:dyDescent="0.25">
      <c r="A16">
        <v>15</v>
      </c>
      <c r="B16" t="s">
        <v>25</v>
      </c>
      <c r="C16">
        <v>350</v>
      </c>
      <c r="D16">
        <v>634</v>
      </c>
      <c r="E16" s="4">
        <v>95832</v>
      </c>
      <c r="F16" s="4">
        <v>96622</v>
      </c>
      <c r="G16" s="4">
        <v>790</v>
      </c>
    </row>
    <row r="17" spans="1:7" x14ac:dyDescent="0.25">
      <c r="A17">
        <v>16</v>
      </c>
      <c r="B17" t="s">
        <v>26</v>
      </c>
      <c r="C17">
        <v>149</v>
      </c>
      <c r="D17">
        <v>273</v>
      </c>
      <c r="E17" s="4">
        <v>37106</v>
      </c>
      <c r="F17" s="4">
        <v>43594</v>
      </c>
      <c r="G17" s="4">
        <v>6488</v>
      </c>
    </row>
    <row r="18" spans="1:7" x14ac:dyDescent="0.25">
      <c r="A18">
        <v>17</v>
      </c>
      <c r="B18" t="s">
        <v>27</v>
      </c>
      <c r="C18">
        <v>554</v>
      </c>
      <c r="D18" s="4">
        <v>1134</v>
      </c>
      <c r="E18" s="4">
        <v>158003</v>
      </c>
      <c r="F18" s="4">
        <v>163664</v>
      </c>
      <c r="G18" s="4">
        <v>5661</v>
      </c>
    </row>
    <row r="19" spans="1:7" x14ac:dyDescent="0.25">
      <c r="A19">
        <v>18</v>
      </c>
      <c r="B19" t="s">
        <v>28</v>
      </c>
      <c r="C19" s="4">
        <v>2426</v>
      </c>
      <c r="D19" s="4">
        <v>4433</v>
      </c>
      <c r="E19" s="4">
        <v>655384.88</v>
      </c>
      <c r="F19" s="4">
        <v>662542.88</v>
      </c>
      <c r="G19" s="4">
        <v>7158</v>
      </c>
    </row>
    <row r="20" spans="1:7" x14ac:dyDescent="0.25">
      <c r="A20">
        <v>19</v>
      </c>
      <c r="B20" t="s">
        <v>29</v>
      </c>
      <c r="C20" s="4">
        <v>11078</v>
      </c>
      <c r="D20" s="4">
        <v>21838</v>
      </c>
      <c r="E20" s="4">
        <v>3651632.02</v>
      </c>
      <c r="F20" s="4">
        <v>3700385.02</v>
      </c>
      <c r="G20" s="4">
        <v>48753</v>
      </c>
    </row>
    <row r="21" spans="1:7" x14ac:dyDescent="0.25">
      <c r="A21">
        <v>21</v>
      </c>
      <c r="B21" t="s">
        <v>30</v>
      </c>
      <c r="C21" s="4">
        <v>1260</v>
      </c>
      <c r="D21" s="4">
        <v>2359</v>
      </c>
      <c r="E21" s="4">
        <v>350133</v>
      </c>
      <c r="F21" s="4">
        <v>355577</v>
      </c>
      <c r="G21" s="4">
        <v>5444</v>
      </c>
    </row>
    <row r="22" spans="1:7" x14ac:dyDescent="0.25">
      <c r="A22">
        <v>22</v>
      </c>
      <c r="B22" t="s">
        <v>31</v>
      </c>
      <c r="C22">
        <v>711</v>
      </c>
      <c r="D22" s="4">
        <v>1440</v>
      </c>
      <c r="E22" s="4">
        <v>220235</v>
      </c>
      <c r="F22" s="4">
        <v>220866</v>
      </c>
      <c r="G22" s="4">
        <v>631</v>
      </c>
    </row>
    <row r="23" spans="1:7" x14ac:dyDescent="0.25">
      <c r="A23">
        <v>23</v>
      </c>
      <c r="B23" t="s">
        <v>32</v>
      </c>
      <c r="C23">
        <v>623</v>
      </c>
      <c r="D23" s="4">
        <v>1199</v>
      </c>
      <c r="E23" s="4">
        <v>172846</v>
      </c>
      <c r="F23" s="4">
        <v>173272</v>
      </c>
      <c r="G23" s="4">
        <v>426</v>
      </c>
    </row>
    <row r="24" spans="1:7" x14ac:dyDescent="0.25">
      <c r="A24">
        <v>24</v>
      </c>
      <c r="B24" t="s">
        <v>33</v>
      </c>
      <c r="C24" s="4">
        <v>1690</v>
      </c>
      <c r="D24" s="4">
        <v>3332</v>
      </c>
      <c r="E24" s="4">
        <v>477187</v>
      </c>
      <c r="F24" s="4">
        <v>479803</v>
      </c>
      <c r="G24" s="4">
        <v>2616</v>
      </c>
    </row>
    <row r="25" spans="1:7" x14ac:dyDescent="0.25">
      <c r="A25">
        <v>25</v>
      </c>
      <c r="B25" t="s">
        <v>34</v>
      </c>
      <c r="C25" s="4">
        <v>1375</v>
      </c>
      <c r="D25" s="4">
        <v>2487</v>
      </c>
      <c r="E25" s="4">
        <v>370709</v>
      </c>
      <c r="F25" s="4">
        <v>375987</v>
      </c>
      <c r="G25" s="4">
        <v>5278</v>
      </c>
    </row>
    <row r="26" spans="1:7" x14ac:dyDescent="0.25">
      <c r="A26">
        <v>27</v>
      </c>
      <c r="B26" t="s">
        <v>35</v>
      </c>
      <c r="C26" s="4">
        <v>60593</v>
      </c>
      <c r="D26" s="4">
        <v>109362</v>
      </c>
      <c r="E26" s="4">
        <v>19653067.27</v>
      </c>
      <c r="F26" s="4">
        <v>19838877.739999998</v>
      </c>
      <c r="G26" s="4">
        <v>185810.47</v>
      </c>
    </row>
    <row r="27" spans="1:7" x14ac:dyDescent="0.25">
      <c r="A27">
        <v>28</v>
      </c>
      <c r="B27" t="s">
        <v>36</v>
      </c>
      <c r="C27" s="4">
        <v>464</v>
      </c>
      <c r="D27" s="4">
        <v>840</v>
      </c>
      <c r="E27" s="4">
        <v>122343</v>
      </c>
      <c r="F27" s="4">
        <v>122366</v>
      </c>
      <c r="G27" s="4">
        <v>23</v>
      </c>
    </row>
    <row r="28" spans="1:7" x14ac:dyDescent="0.25">
      <c r="A28">
        <v>29</v>
      </c>
      <c r="B28" t="s">
        <v>37</v>
      </c>
      <c r="C28" s="4">
        <v>977</v>
      </c>
      <c r="D28" s="4">
        <v>1961</v>
      </c>
      <c r="E28" s="4">
        <v>292701</v>
      </c>
      <c r="F28" s="4">
        <v>294698</v>
      </c>
      <c r="G28" s="4">
        <v>1997</v>
      </c>
    </row>
    <row r="29" spans="1:7" x14ac:dyDescent="0.25">
      <c r="A29">
        <v>30</v>
      </c>
      <c r="B29" t="s">
        <v>38</v>
      </c>
      <c r="C29" s="4">
        <v>1277</v>
      </c>
      <c r="D29" s="4">
        <v>2381</v>
      </c>
      <c r="E29" s="4">
        <v>357845</v>
      </c>
      <c r="F29" s="4">
        <v>359859</v>
      </c>
      <c r="G29" s="4">
        <v>2014</v>
      </c>
    </row>
    <row r="30" spans="1:7" x14ac:dyDescent="0.25">
      <c r="A30">
        <v>31</v>
      </c>
      <c r="B30" t="s">
        <v>39</v>
      </c>
      <c r="C30" s="4">
        <v>2252</v>
      </c>
      <c r="D30" s="4">
        <v>4135</v>
      </c>
      <c r="E30" s="4">
        <v>651096.79</v>
      </c>
      <c r="F30" s="4">
        <v>653714.79</v>
      </c>
      <c r="G30" s="4">
        <v>2618</v>
      </c>
    </row>
    <row r="31" spans="1:7" x14ac:dyDescent="0.25">
      <c r="A31">
        <v>32</v>
      </c>
      <c r="B31" t="s">
        <v>40</v>
      </c>
      <c r="C31" s="4">
        <v>364</v>
      </c>
      <c r="D31" s="4">
        <v>698</v>
      </c>
      <c r="E31" s="4">
        <v>103284</v>
      </c>
      <c r="F31" s="4">
        <v>103851</v>
      </c>
      <c r="G31" s="4">
        <v>567</v>
      </c>
    </row>
    <row r="32" spans="1:7" x14ac:dyDescent="0.25">
      <c r="A32">
        <v>33</v>
      </c>
      <c r="B32" t="s">
        <v>41</v>
      </c>
      <c r="C32">
        <v>855</v>
      </c>
      <c r="D32" s="4">
        <v>1518</v>
      </c>
      <c r="E32" s="4">
        <v>234399</v>
      </c>
      <c r="F32" s="4">
        <v>235252</v>
      </c>
      <c r="G32" s="4">
        <v>853</v>
      </c>
    </row>
    <row r="33" spans="1:7" x14ac:dyDescent="0.25">
      <c r="A33">
        <v>34</v>
      </c>
      <c r="B33" t="s">
        <v>42</v>
      </c>
      <c r="C33" s="4">
        <v>1937</v>
      </c>
      <c r="D33" s="4">
        <v>4112</v>
      </c>
      <c r="E33" s="4">
        <v>615691</v>
      </c>
      <c r="F33" s="4">
        <v>620628</v>
      </c>
      <c r="G33" s="4">
        <v>4937</v>
      </c>
    </row>
    <row r="34" spans="1:7" x14ac:dyDescent="0.25">
      <c r="A34">
        <v>35</v>
      </c>
      <c r="B34" t="s">
        <v>43</v>
      </c>
      <c r="C34" s="4">
        <v>170</v>
      </c>
      <c r="D34" s="4">
        <v>366</v>
      </c>
      <c r="E34" s="4">
        <v>48391</v>
      </c>
      <c r="F34" s="4">
        <v>48414</v>
      </c>
      <c r="G34" s="4">
        <v>23</v>
      </c>
    </row>
    <row r="35" spans="1:7" x14ac:dyDescent="0.25">
      <c r="A35">
        <v>36</v>
      </c>
      <c r="B35" t="s">
        <v>44</v>
      </c>
      <c r="C35">
        <v>739</v>
      </c>
      <c r="D35" s="4">
        <v>1229</v>
      </c>
      <c r="E35" s="4">
        <v>184793</v>
      </c>
      <c r="F35" s="4">
        <v>186725</v>
      </c>
      <c r="G35" s="4">
        <v>1932</v>
      </c>
    </row>
    <row r="36" spans="1:7" x14ac:dyDescent="0.25">
      <c r="A36">
        <v>37</v>
      </c>
      <c r="B36" t="s">
        <v>45</v>
      </c>
      <c r="C36">
        <v>261</v>
      </c>
      <c r="D36" s="4">
        <v>495</v>
      </c>
      <c r="E36" s="4">
        <v>67470</v>
      </c>
      <c r="F36" s="4">
        <v>67924</v>
      </c>
      <c r="G36" s="4">
        <v>454</v>
      </c>
    </row>
    <row r="37" spans="1:7" x14ac:dyDescent="0.25">
      <c r="A37">
        <v>38</v>
      </c>
      <c r="B37" t="s">
        <v>46</v>
      </c>
      <c r="C37">
        <v>326</v>
      </c>
      <c r="D37">
        <v>652</v>
      </c>
      <c r="E37" s="4">
        <v>92070</v>
      </c>
      <c r="F37" s="4">
        <v>92203</v>
      </c>
      <c r="G37" s="4">
        <v>133</v>
      </c>
    </row>
    <row r="38" spans="1:7" x14ac:dyDescent="0.25">
      <c r="A38">
        <v>39</v>
      </c>
      <c r="B38" t="s">
        <v>47</v>
      </c>
      <c r="C38">
        <v>150</v>
      </c>
      <c r="D38">
        <v>261</v>
      </c>
      <c r="E38" s="4">
        <v>40335</v>
      </c>
      <c r="F38" s="4">
        <v>40381</v>
      </c>
      <c r="G38" s="4">
        <v>46</v>
      </c>
    </row>
    <row r="39" spans="1:7" x14ac:dyDescent="0.25">
      <c r="A39">
        <v>40</v>
      </c>
      <c r="B39" t="s">
        <v>48</v>
      </c>
      <c r="C39">
        <v>648</v>
      </c>
      <c r="D39" s="4">
        <v>1234</v>
      </c>
      <c r="E39" s="4">
        <v>184310</v>
      </c>
      <c r="F39" s="4">
        <v>185906</v>
      </c>
      <c r="G39" s="4">
        <v>1596</v>
      </c>
    </row>
    <row r="40" spans="1:7" x14ac:dyDescent="0.25">
      <c r="A40">
        <v>41</v>
      </c>
      <c r="B40" t="s">
        <v>49</v>
      </c>
      <c r="C40">
        <v>73</v>
      </c>
      <c r="D40" s="4">
        <v>84</v>
      </c>
      <c r="E40" s="4">
        <v>10323</v>
      </c>
      <c r="F40" s="4">
        <v>10323</v>
      </c>
      <c r="G40" s="4">
        <v>0</v>
      </c>
    </row>
    <row r="41" spans="1:7" x14ac:dyDescent="0.25">
      <c r="A41">
        <v>42</v>
      </c>
      <c r="B41" t="s">
        <v>50</v>
      </c>
      <c r="C41" s="4">
        <v>1215</v>
      </c>
      <c r="D41" s="4">
        <v>2551</v>
      </c>
      <c r="E41" s="4">
        <v>369945</v>
      </c>
      <c r="F41" s="4">
        <v>372543</v>
      </c>
      <c r="G41" s="4">
        <v>2598</v>
      </c>
    </row>
    <row r="42" spans="1:7" x14ac:dyDescent="0.25">
      <c r="A42">
        <v>43</v>
      </c>
      <c r="B42" t="s">
        <v>51</v>
      </c>
      <c r="C42" s="4">
        <v>982</v>
      </c>
      <c r="D42" s="4">
        <v>1866</v>
      </c>
      <c r="E42" s="4">
        <v>266544</v>
      </c>
      <c r="F42" s="4">
        <v>269347</v>
      </c>
      <c r="G42" s="4">
        <v>2803</v>
      </c>
    </row>
    <row r="43" spans="1:7" x14ac:dyDescent="0.25">
      <c r="A43">
        <v>44</v>
      </c>
      <c r="B43" t="s">
        <v>52</v>
      </c>
      <c r="C43" s="4">
        <v>135</v>
      </c>
      <c r="D43" s="4">
        <v>266</v>
      </c>
      <c r="E43" s="4">
        <v>45573</v>
      </c>
      <c r="F43" s="4">
        <v>45573</v>
      </c>
      <c r="G43" s="4">
        <v>0</v>
      </c>
    </row>
    <row r="44" spans="1:7" x14ac:dyDescent="0.25">
      <c r="A44">
        <v>45</v>
      </c>
      <c r="B44" t="s">
        <v>53</v>
      </c>
      <c r="C44">
        <v>310</v>
      </c>
      <c r="D44">
        <v>651</v>
      </c>
      <c r="E44" s="4">
        <v>91248</v>
      </c>
      <c r="F44" s="4">
        <v>97981</v>
      </c>
      <c r="G44" s="4">
        <v>6733</v>
      </c>
    </row>
    <row r="45" spans="1:7" x14ac:dyDescent="0.25">
      <c r="A45">
        <v>46</v>
      </c>
      <c r="B45" t="s">
        <v>54</v>
      </c>
      <c r="C45">
        <v>976</v>
      </c>
      <c r="D45" s="4">
        <v>1968</v>
      </c>
      <c r="E45" s="4">
        <v>291244</v>
      </c>
      <c r="F45" s="4">
        <v>296277</v>
      </c>
      <c r="G45" s="4">
        <v>5033</v>
      </c>
    </row>
    <row r="46" spans="1:7" x14ac:dyDescent="0.25">
      <c r="A46">
        <v>47</v>
      </c>
      <c r="B46" t="s">
        <v>55</v>
      </c>
      <c r="C46" s="4">
        <v>809</v>
      </c>
      <c r="D46" s="4">
        <v>1582</v>
      </c>
      <c r="E46" s="4">
        <v>229254</v>
      </c>
      <c r="F46" s="4">
        <v>232898</v>
      </c>
      <c r="G46" s="4">
        <v>3644</v>
      </c>
    </row>
    <row r="47" spans="1:7" x14ac:dyDescent="0.25">
      <c r="A47">
        <v>48</v>
      </c>
      <c r="B47" t="s">
        <v>56</v>
      </c>
      <c r="C47" s="4">
        <v>1199</v>
      </c>
      <c r="D47" s="4">
        <v>2272</v>
      </c>
      <c r="E47" s="4">
        <v>348692</v>
      </c>
      <c r="F47" s="4">
        <v>353219</v>
      </c>
      <c r="G47" s="4">
        <v>4527</v>
      </c>
    </row>
    <row r="48" spans="1:7" x14ac:dyDescent="0.25">
      <c r="A48">
        <v>49</v>
      </c>
      <c r="B48" t="s">
        <v>57</v>
      </c>
      <c r="C48" s="4">
        <v>1214</v>
      </c>
      <c r="D48" s="4">
        <v>2216</v>
      </c>
      <c r="E48" s="4">
        <v>327765</v>
      </c>
      <c r="F48" s="4">
        <v>331612</v>
      </c>
      <c r="G48" s="4">
        <v>3847</v>
      </c>
    </row>
    <row r="49" spans="1:7" x14ac:dyDescent="0.25">
      <c r="A49">
        <v>50</v>
      </c>
      <c r="B49" t="s">
        <v>58</v>
      </c>
      <c r="C49" s="4">
        <v>1933</v>
      </c>
      <c r="D49" s="4">
        <v>4110</v>
      </c>
      <c r="E49" s="4">
        <v>572732</v>
      </c>
      <c r="F49" s="4">
        <v>575984</v>
      </c>
      <c r="G49" s="4">
        <v>3252</v>
      </c>
    </row>
    <row r="50" spans="1:7" x14ac:dyDescent="0.25">
      <c r="A50">
        <v>51</v>
      </c>
      <c r="B50" t="s">
        <v>59</v>
      </c>
      <c r="C50" s="4">
        <v>246</v>
      </c>
      <c r="D50" s="4">
        <v>523</v>
      </c>
      <c r="E50" s="4">
        <v>72762</v>
      </c>
      <c r="F50" s="4">
        <v>73866</v>
      </c>
      <c r="G50" s="4">
        <v>1104</v>
      </c>
    </row>
    <row r="51" spans="1:7" x14ac:dyDescent="0.25">
      <c r="A51">
        <v>52</v>
      </c>
      <c r="B51" t="s">
        <v>60</v>
      </c>
      <c r="C51">
        <v>949</v>
      </c>
      <c r="D51" s="4">
        <v>1975</v>
      </c>
      <c r="E51" s="4">
        <v>305108</v>
      </c>
      <c r="F51" s="4">
        <v>306511</v>
      </c>
      <c r="G51" s="4">
        <v>1403</v>
      </c>
    </row>
    <row r="52" spans="1:7" x14ac:dyDescent="0.25">
      <c r="A52">
        <v>53</v>
      </c>
      <c r="B52" t="s">
        <v>61</v>
      </c>
      <c r="C52" s="4">
        <v>827</v>
      </c>
      <c r="D52" s="4">
        <v>1685</v>
      </c>
      <c r="E52" s="4">
        <v>269535</v>
      </c>
      <c r="F52" s="4">
        <v>271521</v>
      </c>
      <c r="G52" s="4">
        <v>1986</v>
      </c>
    </row>
    <row r="53" spans="1:7" x14ac:dyDescent="0.25">
      <c r="A53">
        <v>54</v>
      </c>
      <c r="B53" t="s">
        <v>62</v>
      </c>
      <c r="C53">
        <v>327</v>
      </c>
      <c r="D53" s="4">
        <v>661</v>
      </c>
      <c r="E53" s="4">
        <v>97185</v>
      </c>
      <c r="F53" s="4">
        <v>98031</v>
      </c>
      <c r="G53" s="4">
        <v>846</v>
      </c>
    </row>
    <row r="54" spans="1:7" x14ac:dyDescent="0.25">
      <c r="A54">
        <v>55</v>
      </c>
      <c r="B54" t="s">
        <v>63</v>
      </c>
      <c r="C54" s="4">
        <v>6474</v>
      </c>
      <c r="D54" s="4">
        <v>12597</v>
      </c>
      <c r="E54" s="4">
        <v>2059264</v>
      </c>
      <c r="F54" s="4">
        <v>2083754</v>
      </c>
      <c r="G54" s="4">
        <v>24490</v>
      </c>
    </row>
    <row r="55" spans="1:7" x14ac:dyDescent="0.25">
      <c r="A55">
        <v>56</v>
      </c>
      <c r="B55" t="s">
        <v>64</v>
      </c>
      <c r="C55" s="4">
        <v>2102</v>
      </c>
      <c r="D55" s="4">
        <v>4066</v>
      </c>
      <c r="E55" s="4">
        <v>605712</v>
      </c>
      <c r="F55" s="4">
        <v>610219</v>
      </c>
      <c r="G55" s="4">
        <v>4507</v>
      </c>
    </row>
    <row r="56" spans="1:7" x14ac:dyDescent="0.25">
      <c r="A56">
        <v>57</v>
      </c>
      <c r="B56" t="s">
        <v>65</v>
      </c>
      <c r="C56" s="4">
        <v>550</v>
      </c>
      <c r="D56" s="4">
        <v>1081</v>
      </c>
      <c r="E56" s="4">
        <v>161233</v>
      </c>
      <c r="F56" s="4">
        <v>162425</v>
      </c>
      <c r="G56" s="4">
        <v>1192</v>
      </c>
    </row>
    <row r="57" spans="1:7" x14ac:dyDescent="0.25">
      <c r="A57">
        <v>58</v>
      </c>
      <c r="B57" t="s">
        <v>66</v>
      </c>
      <c r="C57" s="4">
        <v>1530</v>
      </c>
      <c r="D57" s="4">
        <v>2746</v>
      </c>
      <c r="E57" s="4">
        <v>410826</v>
      </c>
      <c r="F57" s="4">
        <v>418721</v>
      </c>
      <c r="G57" s="4">
        <v>7895</v>
      </c>
    </row>
    <row r="58" spans="1:7" x14ac:dyDescent="0.25">
      <c r="A58">
        <v>59</v>
      </c>
      <c r="B58" t="s">
        <v>67</v>
      </c>
      <c r="C58" s="4">
        <v>340</v>
      </c>
      <c r="D58" s="4">
        <v>772</v>
      </c>
      <c r="E58" s="4">
        <v>109277</v>
      </c>
      <c r="F58" s="4">
        <v>110612</v>
      </c>
      <c r="G58" s="4">
        <v>1335</v>
      </c>
    </row>
    <row r="59" spans="1:7" x14ac:dyDescent="0.25">
      <c r="A59">
        <v>60</v>
      </c>
      <c r="B59" t="s">
        <v>68</v>
      </c>
      <c r="C59" s="4">
        <v>1654</v>
      </c>
      <c r="D59" s="4">
        <v>3312</v>
      </c>
      <c r="E59" s="4">
        <v>534180.88</v>
      </c>
      <c r="F59" s="4">
        <v>536275.88</v>
      </c>
      <c r="G59" s="4">
        <v>2095</v>
      </c>
    </row>
    <row r="60" spans="1:7" x14ac:dyDescent="0.25">
      <c r="A60">
        <v>61</v>
      </c>
      <c r="B60" s="21" t="s">
        <v>112</v>
      </c>
      <c r="C60" s="4">
        <v>581</v>
      </c>
      <c r="D60" s="4">
        <v>1090</v>
      </c>
      <c r="E60" s="4">
        <v>167471</v>
      </c>
      <c r="F60" s="4">
        <v>168664</v>
      </c>
      <c r="G60" s="4">
        <v>1193</v>
      </c>
    </row>
    <row r="61" spans="1:7" x14ac:dyDescent="0.25">
      <c r="A61">
        <v>62</v>
      </c>
      <c r="B61" t="s">
        <v>70</v>
      </c>
      <c r="C61" s="4">
        <v>35986</v>
      </c>
      <c r="D61" s="4">
        <v>69522</v>
      </c>
      <c r="E61" s="4">
        <v>11931452.779999999</v>
      </c>
      <c r="F61" s="4">
        <v>12104462.779999999</v>
      </c>
      <c r="G61" s="4">
        <v>173010</v>
      </c>
    </row>
    <row r="62" spans="1:7" x14ac:dyDescent="0.25">
      <c r="A62">
        <v>63</v>
      </c>
      <c r="B62" t="s">
        <v>71</v>
      </c>
      <c r="C62" s="4">
        <v>160</v>
      </c>
      <c r="D62" s="4">
        <v>337</v>
      </c>
      <c r="E62" s="4">
        <v>49583</v>
      </c>
      <c r="F62" s="4">
        <v>49583</v>
      </c>
      <c r="G62" s="4">
        <v>0</v>
      </c>
    </row>
    <row r="63" spans="1:7" x14ac:dyDescent="0.25">
      <c r="A63">
        <v>64</v>
      </c>
      <c r="B63" t="s">
        <v>72</v>
      </c>
      <c r="C63">
        <v>517</v>
      </c>
      <c r="D63" s="4">
        <v>1108</v>
      </c>
      <c r="E63" s="4">
        <v>160314</v>
      </c>
      <c r="F63" s="4">
        <v>161321</v>
      </c>
      <c r="G63" s="4">
        <v>1007</v>
      </c>
    </row>
    <row r="64" spans="1:7" x14ac:dyDescent="0.25">
      <c r="A64">
        <v>65</v>
      </c>
      <c r="B64" t="s">
        <v>73</v>
      </c>
      <c r="C64">
        <v>553</v>
      </c>
      <c r="D64" s="4">
        <v>1096</v>
      </c>
      <c r="E64" s="4">
        <v>159614</v>
      </c>
      <c r="F64" s="4">
        <v>160523</v>
      </c>
      <c r="G64" s="4">
        <v>909</v>
      </c>
    </row>
    <row r="65" spans="1:7" x14ac:dyDescent="0.25">
      <c r="A65">
        <v>66</v>
      </c>
      <c r="B65" t="s">
        <v>74</v>
      </c>
      <c r="C65" s="4">
        <v>1827</v>
      </c>
      <c r="D65" s="4">
        <v>3888</v>
      </c>
      <c r="E65" s="4">
        <v>609509</v>
      </c>
      <c r="F65" s="4">
        <v>613238</v>
      </c>
      <c r="G65" s="4">
        <v>3729</v>
      </c>
    </row>
    <row r="66" spans="1:7" x14ac:dyDescent="0.25">
      <c r="A66">
        <v>67</v>
      </c>
      <c r="B66" t="s">
        <v>75</v>
      </c>
      <c r="C66" s="4">
        <v>344</v>
      </c>
      <c r="D66" s="4">
        <v>678</v>
      </c>
      <c r="E66" s="4">
        <v>97319</v>
      </c>
      <c r="F66" s="4">
        <v>98139</v>
      </c>
      <c r="G66" s="4">
        <v>820</v>
      </c>
    </row>
    <row r="67" spans="1:7" x14ac:dyDescent="0.25">
      <c r="A67">
        <v>68</v>
      </c>
      <c r="B67" t="s">
        <v>76</v>
      </c>
      <c r="C67">
        <v>485</v>
      </c>
      <c r="D67" s="4">
        <v>1013</v>
      </c>
      <c r="E67" s="4">
        <v>153415</v>
      </c>
      <c r="F67" s="4">
        <v>155054</v>
      </c>
      <c r="G67" s="4">
        <v>1639</v>
      </c>
    </row>
    <row r="68" spans="1:7" x14ac:dyDescent="0.25">
      <c r="A68">
        <v>69</v>
      </c>
      <c r="B68" t="s">
        <v>77</v>
      </c>
      <c r="C68" s="4">
        <v>11503</v>
      </c>
      <c r="D68" s="4">
        <v>18758</v>
      </c>
      <c r="E68" s="4">
        <v>3099266.13</v>
      </c>
      <c r="F68" s="4">
        <v>3125535.34</v>
      </c>
      <c r="G68" s="4">
        <v>26269.21</v>
      </c>
    </row>
    <row r="69" spans="1:7" x14ac:dyDescent="0.25">
      <c r="A69">
        <v>70</v>
      </c>
      <c r="B69" t="s">
        <v>78</v>
      </c>
      <c r="C69" s="4">
        <v>2801</v>
      </c>
      <c r="D69" s="4">
        <v>6307</v>
      </c>
      <c r="E69" s="4">
        <v>984339.72</v>
      </c>
      <c r="F69" s="4">
        <v>991598.72</v>
      </c>
      <c r="G69" s="4">
        <v>7259</v>
      </c>
    </row>
    <row r="70" spans="1:7" x14ac:dyDescent="0.25">
      <c r="A70">
        <v>71</v>
      </c>
      <c r="B70" t="s">
        <v>79</v>
      </c>
      <c r="C70" s="4">
        <v>2429</v>
      </c>
      <c r="D70" s="4">
        <v>5897</v>
      </c>
      <c r="E70" s="4">
        <v>908967.34</v>
      </c>
      <c r="F70" s="4">
        <v>913752.34</v>
      </c>
      <c r="G70" s="4">
        <v>4785</v>
      </c>
    </row>
    <row r="71" spans="1:7" x14ac:dyDescent="0.25">
      <c r="A71">
        <v>72</v>
      </c>
      <c r="B71" t="s">
        <v>80</v>
      </c>
      <c r="C71" s="4">
        <v>421</v>
      </c>
      <c r="D71" s="4">
        <v>806</v>
      </c>
      <c r="E71" s="4">
        <v>118851</v>
      </c>
      <c r="F71" s="4">
        <v>119792</v>
      </c>
      <c r="G71" s="4">
        <v>941</v>
      </c>
    </row>
    <row r="72" spans="1:7" x14ac:dyDescent="0.25">
      <c r="A72">
        <v>73</v>
      </c>
      <c r="B72" t="s">
        <v>81</v>
      </c>
      <c r="C72" s="4">
        <v>6040</v>
      </c>
      <c r="D72" s="4">
        <v>13681</v>
      </c>
      <c r="E72" s="4">
        <v>2155962</v>
      </c>
      <c r="F72" s="4">
        <v>2173397</v>
      </c>
      <c r="G72" s="4">
        <v>17435</v>
      </c>
    </row>
    <row r="73" spans="1:7" x14ac:dyDescent="0.25">
      <c r="A73">
        <v>74</v>
      </c>
      <c r="B73" t="s">
        <v>113</v>
      </c>
      <c r="C73" s="4">
        <v>2816</v>
      </c>
      <c r="D73" s="4">
        <v>5737</v>
      </c>
      <c r="E73" s="4">
        <v>857473.05</v>
      </c>
      <c r="F73" s="4">
        <v>863217.05</v>
      </c>
      <c r="G73" s="4">
        <v>5744</v>
      </c>
    </row>
    <row r="74" spans="1:7" x14ac:dyDescent="0.25">
      <c r="A74">
        <v>75</v>
      </c>
      <c r="B74" t="s">
        <v>83</v>
      </c>
      <c r="C74" s="4">
        <v>298</v>
      </c>
      <c r="D74" s="4">
        <v>561</v>
      </c>
      <c r="E74" s="4">
        <v>78821</v>
      </c>
      <c r="F74" s="4">
        <v>83972</v>
      </c>
      <c r="G74" s="4">
        <v>5151</v>
      </c>
    </row>
    <row r="75" spans="1:7" x14ac:dyDescent="0.25">
      <c r="A75">
        <v>76</v>
      </c>
      <c r="B75" t="s">
        <v>84</v>
      </c>
      <c r="C75">
        <v>433</v>
      </c>
      <c r="D75">
        <v>831</v>
      </c>
      <c r="E75" s="4">
        <v>121504</v>
      </c>
      <c r="F75" s="4">
        <v>122219</v>
      </c>
      <c r="G75" s="4">
        <v>715</v>
      </c>
    </row>
    <row r="76" spans="1:7" x14ac:dyDescent="0.25">
      <c r="A76">
        <v>77</v>
      </c>
      <c r="B76" t="s">
        <v>85</v>
      </c>
      <c r="C76">
        <v>928</v>
      </c>
      <c r="D76" s="4">
        <v>1764</v>
      </c>
      <c r="E76" s="4">
        <v>252998</v>
      </c>
      <c r="F76" s="4">
        <v>256210</v>
      </c>
      <c r="G76" s="4">
        <v>3212</v>
      </c>
    </row>
    <row r="77" spans="1:7" x14ac:dyDescent="0.25">
      <c r="A77">
        <v>78</v>
      </c>
      <c r="B77" t="s">
        <v>86</v>
      </c>
      <c r="C77">
        <v>192</v>
      </c>
      <c r="D77" s="4">
        <v>427</v>
      </c>
      <c r="E77" s="4">
        <v>59834</v>
      </c>
      <c r="F77" s="4">
        <v>60324</v>
      </c>
      <c r="G77" s="4">
        <v>490</v>
      </c>
    </row>
    <row r="78" spans="1:7" x14ac:dyDescent="0.25">
      <c r="A78">
        <v>79</v>
      </c>
      <c r="B78" t="s">
        <v>87</v>
      </c>
      <c r="C78">
        <v>587</v>
      </c>
      <c r="D78" s="4">
        <v>1066</v>
      </c>
      <c r="E78" s="4">
        <v>152322</v>
      </c>
      <c r="F78" s="4">
        <v>153411</v>
      </c>
      <c r="G78" s="4">
        <v>1089</v>
      </c>
    </row>
    <row r="79" spans="1:7" x14ac:dyDescent="0.25">
      <c r="A79">
        <v>80</v>
      </c>
      <c r="B79" t="s">
        <v>88</v>
      </c>
      <c r="C79">
        <v>779</v>
      </c>
      <c r="D79" s="4">
        <v>1515</v>
      </c>
      <c r="E79" s="4">
        <v>217073</v>
      </c>
      <c r="F79" s="4">
        <v>217423</v>
      </c>
      <c r="G79" s="4">
        <v>350</v>
      </c>
    </row>
    <row r="80" spans="1:7" x14ac:dyDescent="0.25">
      <c r="A80">
        <v>82</v>
      </c>
      <c r="B80" t="s">
        <v>89</v>
      </c>
      <c r="C80" s="4">
        <v>5519</v>
      </c>
      <c r="D80" s="4">
        <v>11006</v>
      </c>
      <c r="E80" s="4">
        <v>1748274.79</v>
      </c>
      <c r="F80" s="4">
        <v>1764918.79</v>
      </c>
      <c r="G80" s="4">
        <v>16644</v>
      </c>
    </row>
    <row r="81" spans="1:7" x14ac:dyDescent="0.25">
      <c r="A81">
        <v>83</v>
      </c>
      <c r="B81" t="s">
        <v>90</v>
      </c>
      <c r="C81" s="4">
        <v>322</v>
      </c>
      <c r="D81" s="4">
        <v>685</v>
      </c>
      <c r="E81" s="4">
        <v>102822</v>
      </c>
      <c r="F81" s="4">
        <v>103057</v>
      </c>
      <c r="G81" s="4">
        <v>235</v>
      </c>
    </row>
    <row r="82" spans="1:7" x14ac:dyDescent="0.25">
      <c r="A82">
        <v>84</v>
      </c>
      <c r="B82" t="s">
        <v>91</v>
      </c>
      <c r="C82">
        <v>322</v>
      </c>
      <c r="D82">
        <v>629</v>
      </c>
      <c r="E82" s="4">
        <v>102827</v>
      </c>
      <c r="F82" s="4">
        <v>104146</v>
      </c>
      <c r="G82" s="4">
        <v>1319</v>
      </c>
    </row>
    <row r="83" spans="1:7" x14ac:dyDescent="0.25">
      <c r="A83">
        <v>85</v>
      </c>
      <c r="B83" t="s">
        <v>92</v>
      </c>
      <c r="C83" s="4">
        <v>1750</v>
      </c>
      <c r="D83" s="4">
        <v>3042</v>
      </c>
      <c r="E83" s="4">
        <v>460010</v>
      </c>
      <c r="F83" s="4">
        <v>464047</v>
      </c>
      <c r="G83" s="4">
        <v>4037</v>
      </c>
    </row>
    <row r="84" spans="1:7" x14ac:dyDescent="0.25">
      <c r="A84">
        <v>86</v>
      </c>
      <c r="B84" t="s">
        <v>93</v>
      </c>
      <c r="C84" s="4">
        <v>2891</v>
      </c>
      <c r="D84" s="4">
        <v>5891</v>
      </c>
      <c r="E84" s="4">
        <v>906121</v>
      </c>
      <c r="F84" s="4">
        <v>914837</v>
      </c>
      <c r="G84" s="4">
        <v>8716</v>
      </c>
    </row>
    <row r="85" spans="1:7" x14ac:dyDescent="0.25">
      <c r="A85">
        <v>87</v>
      </c>
      <c r="B85" t="s">
        <v>94</v>
      </c>
      <c r="C85" s="4">
        <v>338</v>
      </c>
      <c r="D85" s="4">
        <v>628</v>
      </c>
      <c r="E85" s="4">
        <v>83074</v>
      </c>
      <c r="F85" s="4">
        <v>83574</v>
      </c>
      <c r="G85" s="4">
        <v>500</v>
      </c>
    </row>
    <row r="86" spans="1:7" x14ac:dyDescent="0.25">
      <c r="A86">
        <v>88</v>
      </c>
      <c r="B86" t="s">
        <v>95</v>
      </c>
      <c r="C86">
        <v>21</v>
      </c>
      <c r="D86">
        <v>68</v>
      </c>
      <c r="E86" s="4">
        <v>8466</v>
      </c>
      <c r="F86" s="4">
        <v>9308</v>
      </c>
      <c r="G86" s="4">
        <v>842</v>
      </c>
    </row>
    <row r="87" spans="1:7" x14ac:dyDescent="0.25">
      <c r="A87">
        <v>92</v>
      </c>
      <c r="B87" t="s">
        <v>96</v>
      </c>
      <c r="C87" s="4">
        <v>1194</v>
      </c>
      <c r="D87" s="4">
        <v>2307</v>
      </c>
      <c r="E87" s="4">
        <v>444795</v>
      </c>
      <c r="F87" s="4">
        <v>446343</v>
      </c>
      <c r="G87" s="4">
        <v>1548</v>
      </c>
    </row>
    <row r="88" spans="1:7" x14ac:dyDescent="0.25">
      <c r="A88">
        <v>94</v>
      </c>
      <c r="B88" t="s">
        <v>97</v>
      </c>
      <c r="C88" s="4">
        <v>1610</v>
      </c>
      <c r="D88" s="4">
        <v>3330</v>
      </c>
      <c r="E88" s="4">
        <v>699713</v>
      </c>
      <c r="F88" s="4">
        <v>700040</v>
      </c>
      <c r="G88" s="4">
        <v>327</v>
      </c>
    </row>
    <row r="89" spans="1:7" x14ac:dyDescent="0.25">
      <c r="A89" t="s">
        <v>114</v>
      </c>
      <c r="B89" s="21" t="s">
        <v>98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</row>
    <row r="90" spans="1:7" x14ac:dyDescent="0.25">
      <c r="B90" s="1" t="s">
        <v>115</v>
      </c>
      <c r="C90" s="4">
        <f>SUM(C2:C89)</f>
        <v>229919</v>
      </c>
      <c r="D90" s="4">
        <f>SUM(D2:D89)</f>
        <v>440285</v>
      </c>
      <c r="E90" s="27">
        <f>SUM(E2:E89)</f>
        <v>72706129.26000002</v>
      </c>
      <c r="F90" s="27">
        <f>SUM(F2:F89)</f>
        <v>73467764.940000013</v>
      </c>
      <c r="G90" s="27">
        <f>SUM(G2:G89)</f>
        <v>761635.67999999993</v>
      </c>
    </row>
  </sheetData>
  <phoneticPr fontId="0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D51C9-6652-479D-B494-5D984437F64C}">
  <dimension ref="A1:G90"/>
  <sheetViews>
    <sheetView workbookViewId="0">
      <pane ySplit="1" topLeftCell="A2" activePane="bottomLeft" state="frozen"/>
      <selection pane="bottomLeft"/>
    </sheetView>
  </sheetViews>
  <sheetFormatPr defaultRowHeight="12.5" x14ac:dyDescent="0.25"/>
  <cols>
    <col min="1" max="1" width="7.54296875" customWidth="1"/>
    <col min="2" max="2" width="27.54296875" customWidth="1"/>
    <col min="3" max="3" width="18.54296875" customWidth="1"/>
    <col min="4" max="4" width="19.7265625" customWidth="1"/>
    <col min="5" max="5" width="20.453125" customWidth="1"/>
    <col min="6" max="7" width="14.453125" style="2" customWidth="1"/>
  </cols>
  <sheetData>
    <row r="1" spans="1:7" s="29" customFormat="1" ht="52" x14ac:dyDescent="0.3">
      <c r="A1" s="33" t="s">
        <v>2</v>
      </c>
      <c r="B1" s="30" t="s">
        <v>3</v>
      </c>
      <c r="C1" s="30" t="s">
        <v>110</v>
      </c>
      <c r="D1" s="30" t="s">
        <v>111</v>
      </c>
      <c r="E1" s="31" t="s">
        <v>6</v>
      </c>
      <c r="F1" s="31" t="s">
        <v>107</v>
      </c>
      <c r="G1" s="31" t="s">
        <v>108</v>
      </c>
    </row>
    <row r="2" spans="1:7" x14ac:dyDescent="0.25">
      <c r="A2">
        <v>1</v>
      </c>
      <c r="B2" t="s">
        <v>11</v>
      </c>
      <c r="C2">
        <v>729</v>
      </c>
      <c r="D2" s="4">
        <v>1273</v>
      </c>
      <c r="E2" s="4">
        <v>194195</v>
      </c>
      <c r="F2" s="4">
        <v>197194</v>
      </c>
      <c r="G2" s="4">
        <v>2999</v>
      </c>
    </row>
    <row r="3" spans="1:7" x14ac:dyDescent="0.25">
      <c r="A3">
        <v>2</v>
      </c>
      <c r="B3" t="s">
        <v>12</v>
      </c>
      <c r="C3" s="4">
        <v>10618</v>
      </c>
      <c r="D3" s="4">
        <v>21687</v>
      </c>
      <c r="E3" s="4">
        <v>3459541.14</v>
      </c>
      <c r="F3" s="4">
        <v>3480720.14</v>
      </c>
      <c r="G3" s="4">
        <v>21179</v>
      </c>
    </row>
    <row r="4" spans="1:7" x14ac:dyDescent="0.25">
      <c r="A4">
        <v>3</v>
      </c>
      <c r="B4" t="s">
        <v>13</v>
      </c>
      <c r="C4" s="4">
        <v>1193</v>
      </c>
      <c r="D4" s="4">
        <v>2213</v>
      </c>
      <c r="E4" s="4">
        <v>335497</v>
      </c>
      <c r="F4" s="4">
        <v>336260</v>
      </c>
      <c r="G4" s="4">
        <v>763</v>
      </c>
    </row>
    <row r="5" spans="1:7" x14ac:dyDescent="0.25">
      <c r="A5">
        <v>4</v>
      </c>
      <c r="B5" t="s">
        <v>14</v>
      </c>
      <c r="C5" s="4">
        <v>2187</v>
      </c>
      <c r="D5" s="4">
        <v>3938</v>
      </c>
      <c r="E5" s="4">
        <v>645028</v>
      </c>
      <c r="F5" s="4">
        <v>654621</v>
      </c>
      <c r="G5" s="4">
        <v>9593</v>
      </c>
    </row>
    <row r="6" spans="1:7" x14ac:dyDescent="0.25">
      <c r="A6">
        <v>5</v>
      </c>
      <c r="B6" t="s">
        <v>15</v>
      </c>
      <c r="C6" s="4">
        <v>1954</v>
      </c>
      <c r="D6" s="4">
        <v>3653</v>
      </c>
      <c r="E6" s="4">
        <v>583603</v>
      </c>
      <c r="F6" s="4">
        <v>587289</v>
      </c>
      <c r="G6" s="4">
        <v>3686</v>
      </c>
    </row>
    <row r="7" spans="1:7" x14ac:dyDescent="0.25">
      <c r="A7">
        <v>6</v>
      </c>
      <c r="B7" t="s">
        <v>16</v>
      </c>
      <c r="C7">
        <v>219</v>
      </c>
      <c r="D7">
        <v>432</v>
      </c>
      <c r="E7" s="4">
        <v>61589</v>
      </c>
      <c r="F7" s="4">
        <v>61963</v>
      </c>
      <c r="G7" s="4">
        <v>374</v>
      </c>
    </row>
    <row r="8" spans="1:7" x14ac:dyDescent="0.25">
      <c r="A8">
        <v>7</v>
      </c>
      <c r="B8" t="s">
        <v>17</v>
      </c>
      <c r="C8" s="4">
        <v>2845</v>
      </c>
      <c r="D8" s="4">
        <v>5281</v>
      </c>
      <c r="E8" s="4">
        <v>853818</v>
      </c>
      <c r="F8" s="4">
        <v>862354</v>
      </c>
      <c r="G8" s="4">
        <v>8536</v>
      </c>
    </row>
    <row r="9" spans="1:7" x14ac:dyDescent="0.25">
      <c r="A9">
        <v>8</v>
      </c>
      <c r="B9" t="s">
        <v>18</v>
      </c>
      <c r="C9">
        <v>781</v>
      </c>
      <c r="D9" s="4">
        <v>1575</v>
      </c>
      <c r="E9" s="4">
        <v>218517</v>
      </c>
      <c r="F9" s="4">
        <v>218891</v>
      </c>
      <c r="G9" s="4">
        <v>374</v>
      </c>
    </row>
    <row r="10" spans="1:7" x14ac:dyDescent="0.25">
      <c r="A10">
        <v>9</v>
      </c>
      <c r="B10" t="s">
        <v>19</v>
      </c>
      <c r="C10" s="4">
        <v>1342</v>
      </c>
      <c r="D10" s="4">
        <v>2324</v>
      </c>
      <c r="E10" s="4">
        <v>376650</v>
      </c>
      <c r="F10" s="4">
        <v>378599</v>
      </c>
      <c r="G10" s="4">
        <v>1949</v>
      </c>
    </row>
    <row r="11" spans="1:7" x14ac:dyDescent="0.25">
      <c r="A11">
        <v>10</v>
      </c>
      <c r="B11" t="s">
        <v>20</v>
      </c>
      <c r="C11" s="4">
        <v>1696</v>
      </c>
      <c r="D11" s="4">
        <v>3365</v>
      </c>
      <c r="E11" s="4">
        <v>541217</v>
      </c>
      <c r="F11" s="4">
        <v>542633</v>
      </c>
      <c r="G11" s="4">
        <v>1416</v>
      </c>
    </row>
    <row r="12" spans="1:7" x14ac:dyDescent="0.25">
      <c r="A12">
        <v>11</v>
      </c>
      <c r="B12" t="s">
        <v>21</v>
      </c>
      <c r="C12" s="4">
        <v>2140</v>
      </c>
      <c r="D12" s="4">
        <v>4228</v>
      </c>
      <c r="E12" s="4">
        <v>738992</v>
      </c>
      <c r="F12" s="4">
        <v>742469</v>
      </c>
      <c r="G12" s="4">
        <v>3477</v>
      </c>
    </row>
    <row r="13" spans="1:7" x14ac:dyDescent="0.25">
      <c r="A13">
        <v>12</v>
      </c>
      <c r="B13" t="s">
        <v>22</v>
      </c>
      <c r="C13">
        <v>557</v>
      </c>
      <c r="D13" s="4">
        <v>1136</v>
      </c>
      <c r="E13" s="4">
        <v>165576</v>
      </c>
      <c r="F13" s="4">
        <v>168016</v>
      </c>
      <c r="G13" s="4">
        <v>2440</v>
      </c>
    </row>
    <row r="14" spans="1:7" x14ac:dyDescent="0.25">
      <c r="A14">
        <v>13</v>
      </c>
      <c r="B14" t="s">
        <v>23</v>
      </c>
      <c r="C14" s="4">
        <v>1365</v>
      </c>
      <c r="D14" s="4">
        <v>2485</v>
      </c>
      <c r="E14" s="4">
        <v>378193</v>
      </c>
      <c r="F14" s="4">
        <v>379967</v>
      </c>
      <c r="G14" s="4">
        <v>1774</v>
      </c>
    </row>
    <row r="15" spans="1:7" x14ac:dyDescent="0.25">
      <c r="A15">
        <v>14</v>
      </c>
      <c r="B15" t="s">
        <v>24</v>
      </c>
      <c r="C15" s="4">
        <v>3567</v>
      </c>
      <c r="D15" s="4">
        <v>7557</v>
      </c>
      <c r="E15" s="4">
        <v>1272663</v>
      </c>
      <c r="F15" s="4">
        <v>1284120</v>
      </c>
      <c r="G15" s="4">
        <v>11457</v>
      </c>
    </row>
    <row r="16" spans="1:7" x14ac:dyDescent="0.25">
      <c r="A16">
        <v>15</v>
      </c>
      <c r="B16" t="s">
        <v>25</v>
      </c>
      <c r="C16">
        <v>346</v>
      </c>
      <c r="D16">
        <v>627</v>
      </c>
      <c r="E16" s="4">
        <v>97325</v>
      </c>
      <c r="F16" s="4">
        <v>98350</v>
      </c>
      <c r="G16" s="4">
        <v>1025</v>
      </c>
    </row>
    <row r="17" spans="1:7" x14ac:dyDescent="0.25">
      <c r="A17">
        <v>16</v>
      </c>
      <c r="B17" t="s">
        <v>26</v>
      </c>
      <c r="C17">
        <v>148</v>
      </c>
      <c r="D17">
        <v>268</v>
      </c>
      <c r="E17" s="4">
        <v>41360</v>
      </c>
      <c r="F17" s="4">
        <v>41429</v>
      </c>
      <c r="G17" s="4">
        <v>69</v>
      </c>
    </row>
    <row r="18" spans="1:7" x14ac:dyDescent="0.25">
      <c r="A18">
        <v>17</v>
      </c>
      <c r="B18" t="s">
        <v>27</v>
      </c>
      <c r="C18">
        <v>538</v>
      </c>
      <c r="D18" s="4">
        <v>1073</v>
      </c>
      <c r="E18" s="4">
        <v>156977</v>
      </c>
      <c r="F18" s="4">
        <v>158555</v>
      </c>
      <c r="G18" s="4">
        <v>1578</v>
      </c>
    </row>
    <row r="19" spans="1:7" x14ac:dyDescent="0.25">
      <c r="A19">
        <v>18</v>
      </c>
      <c r="B19" t="s">
        <v>28</v>
      </c>
      <c r="C19" s="4">
        <v>2411</v>
      </c>
      <c r="D19" s="4">
        <v>4389</v>
      </c>
      <c r="E19" s="4">
        <v>644003</v>
      </c>
      <c r="F19" s="4">
        <v>647590</v>
      </c>
      <c r="G19" s="4">
        <v>3587</v>
      </c>
    </row>
    <row r="20" spans="1:7" x14ac:dyDescent="0.25">
      <c r="A20">
        <v>19</v>
      </c>
      <c r="B20" t="s">
        <v>29</v>
      </c>
      <c r="C20" s="4">
        <v>10894</v>
      </c>
      <c r="D20" s="4">
        <v>21509</v>
      </c>
      <c r="E20" s="4">
        <v>3561437.22</v>
      </c>
      <c r="F20" s="4">
        <v>3611582.22</v>
      </c>
      <c r="G20" s="4">
        <v>50145</v>
      </c>
    </row>
    <row r="21" spans="1:7" x14ac:dyDescent="0.25">
      <c r="A21">
        <v>21</v>
      </c>
      <c r="B21" t="s">
        <v>30</v>
      </c>
      <c r="C21" s="4">
        <v>1241</v>
      </c>
      <c r="D21" s="4">
        <v>2297</v>
      </c>
      <c r="E21" s="4">
        <v>345093</v>
      </c>
      <c r="F21" s="4">
        <v>350799</v>
      </c>
      <c r="G21" s="4">
        <v>5706</v>
      </c>
    </row>
    <row r="22" spans="1:7" x14ac:dyDescent="0.25">
      <c r="A22">
        <v>22</v>
      </c>
      <c r="B22" t="s">
        <v>31</v>
      </c>
      <c r="C22">
        <v>707</v>
      </c>
      <c r="D22" s="4">
        <v>1439</v>
      </c>
      <c r="E22" s="4">
        <v>212770</v>
      </c>
      <c r="F22" s="4">
        <v>214877</v>
      </c>
      <c r="G22" s="4">
        <v>2107</v>
      </c>
    </row>
    <row r="23" spans="1:7" x14ac:dyDescent="0.25">
      <c r="A23">
        <v>23</v>
      </c>
      <c r="B23" t="s">
        <v>32</v>
      </c>
      <c r="C23">
        <v>614</v>
      </c>
      <c r="D23" s="4">
        <v>1186</v>
      </c>
      <c r="E23" s="4">
        <v>169023</v>
      </c>
      <c r="F23" s="4">
        <v>169362</v>
      </c>
      <c r="G23" s="4">
        <v>339</v>
      </c>
    </row>
    <row r="24" spans="1:7" x14ac:dyDescent="0.25">
      <c r="A24">
        <v>24</v>
      </c>
      <c r="B24" t="s">
        <v>33</v>
      </c>
      <c r="C24" s="4">
        <v>1715</v>
      </c>
      <c r="D24" s="4">
        <v>3426</v>
      </c>
      <c r="E24" s="4">
        <v>488136</v>
      </c>
      <c r="F24" s="4">
        <v>498598</v>
      </c>
      <c r="G24" s="4">
        <v>10462</v>
      </c>
    </row>
    <row r="25" spans="1:7" x14ac:dyDescent="0.25">
      <c r="A25">
        <v>25</v>
      </c>
      <c r="B25" t="s">
        <v>34</v>
      </c>
      <c r="C25" s="4">
        <v>1379</v>
      </c>
      <c r="D25" s="4">
        <v>2478</v>
      </c>
      <c r="E25" s="4">
        <v>371919</v>
      </c>
      <c r="F25" s="4">
        <v>373296</v>
      </c>
      <c r="G25" s="4">
        <v>1377</v>
      </c>
    </row>
    <row r="26" spans="1:7" x14ac:dyDescent="0.25">
      <c r="A26">
        <v>27</v>
      </c>
      <c r="B26" t="s">
        <v>35</v>
      </c>
      <c r="C26" s="4">
        <v>60393</v>
      </c>
      <c r="D26" s="4">
        <v>108776</v>
      </c>
      <c r="E26" s="4">
        <v>19564251.82</v>
      </c>
      <c r="F26" s="4">
        <v>19751465.989999998</v>
      </c>
      <c r="G26" s="4">
        <v>187214.17</v>
      </c>
    </row>
    <row r="27" spans="1:7" x14ac:dyDescent="0.25">
      <c r="A27">
        <v>28</v>
      </c>
      <c r="B27" t="s">
        <v>36</v>
      </c>
      <c r="C27" s="4">
        <v>467</v>
      </c>
      <c r="D27" s="4">
        <v>856</v>
      </c>
      <c r="E27" s="4">
        <v>127581</v>
      </c>
      <c r="F27" s="4">
        <v>127978</v>
      </c>
      <c r="G27" s="4">
        <v>397</v>
      </c>
    </row>
    <row r="28" spans="1:7" x14ac:dyDescent="0.25">
      <c r="A28">
        <v>29</v>
      </c>
      <c r="B28" t="s">
        <v>37</v>
      </c>
      <c r="C28" s="4">
        <v>972</v>
      </c>
      <c r="D28" s="4">
        <v>1943</v>
      </c>
      <c r="E28" s="4">
        <v>283869</v>
      </c>
      <c r="F28" s="4">
        <v>284990</v>
      </c>
      <c r="G28" s="4">
        <v>1121</v>
      </c>
    </row>
    <row r="29" spans="1:7" x14ac:dyDescent="0.25">
      <c r="A29">
        <v>30</v>
      </c>
      <c r="B29" t="s">
        <v>38</v>
      </c>
      <c r="C29" s="4">
        <v>1287</v>
      </c>
      <c r="D29" s="4">
        <v>2378</v>
      </c>
      <c r="E29" s="4">
        <v>366628</v>
      </c>
      <c r="F29" s="4">
        <v>368133</v>
      </c>
      <c r="G29" s="4">
        <v>1505</v>
      </c>
    </row>
    <row r="30" spans="1:7" x14ac:dyDescent="0.25">
      <c r="A30">
        <v>31</v>
      </c>
      <c r="B30" t="s">
        <v>39</v>
      </c>
      <c r="C30" s="4">
        <v>2244</v>
      </c>
      <c r="D30" s="4">
        <v>4084</v>
      </c>
      <c r="E30" s="4">
        <v>642491</v>
      </c>
      <c r="F30" s="4">
        <v>645508</v>
      </c>
      <c r="G30" s="4">
        <v>3017</v>
      </c>
    </row>
    <row r="31" spans="1:7" x14ac:dyDescent="0.25">
      <c r="A31">
        <v>32</v>
      </c>
      <c r="B31" t="s">
        <v>40</v>
      </c>
      <c r="C31" s="4">
        <v>358</v>
      </c>
      <c r="D31" s="4">
        <v>681</v>
      </c>
      <c r="E31" s="4">
        <v>99134</v>
      </c>
      <c r="F31" s="4">
        <v>99560</v>
      </c>
      <c r="G31" s="4">
        <v>426</v>
      </c>
    </row>
    <row r="32" spans="1:7" x14ac:dyDescent="0.25">
      <c r="A32">
        <v>33</v>
      </c>
      <c r="B32" t="s">
        <v>41</v>
      </c>
      <c r="C32">
        <v>852</v>
      </c>
      <c r="D32" s="4">
        <v>1483</v>
      </c>
      <c r="E32" s="4">
        <v>236193</v>
      </c>
      <c r="F32" s="4">
        <v>237212</v>
      </c>
      <c r="G32" s="4">
        <v>1019</v>
      </c>
    </row>
    <row r="33" spans="1:7" x14ac:dyDescent="0.25">
      <c r="A33">
        <v>34</v>
      </c>
      <c r="B33" t="s">
        <v>42</v>
      </c>
      <c r="C33" s="4">
        <v>1933</v>
      </c>
      <c r="D33" s="4">
        <v>4091</v>
      </c>
      <c r="E33" s="4">
        <v>633616</v>
      </c>
      <c r="F33" s="4">
        <v>636537</v>
      </c>
      <c r="G33" s="4">
        <v>2921</v>
      </c>
    </row>
    <row r="34" spans="1:7" x14ac:dyDescent="0.25">
      <c r="A34">
        <v>35</v>
      </c>
      <c r="B34" t="s">
        <v>43</v>
      </c>
      <c r="C34" s="4">
        <v>164</v>
      </c>
      <c r="D34" s="4">
        <v>360</v>
      </c>
      <c r="E34" s="4">
        <v>48462</v>
      </c>
      <c r="F34" s="4">
        <v>49071</v>
      </c>
      <c r="G34" s="4">
        <v>609</v>
      </c>
    </row>
    <row r="35" spans="1:7" x14ac:dyDescent="0.25">
      <c r="A35">
        <v>36</v>
      </c>
      <c r="B35" t="s">
        <v>44</v>
      </c>
      <c r="C35">
        <v>725</v>
      </c>
      <c r="D35" s="4">
        <v>1222</v>
      </c>
      <c r="E35" s="4">
        <v>182360</v>
      </c>
      <c r="F35" s="4">
        <v>182935</v>
      </c>
      <c r="G35" s="4">
        <v>575</v>
      </c>
    </row>
    <row r="36" spans="1:7" x14ac:dyDescent="0.25">
      <c r="A36">
        <v>37</v>
      </c>
      <c r="B36" t="s">
        <v>45</v>
      </c>
      <c r="C36">
        <v>254</v>
      </c>
      <c r="D36" s="4">
        <v>485</v>
      </c>
      <c r="E36" s="4">
        <v>66281</v>
      </c>
      <c r="F36" s="4">
        <v>66993</v>
      </c>
      <c r="G36" s="4">
        <v>712</v>
      </c>
    </row>
    <row r="37" spans="1:7" x14ac:dyDescent="0.25">
      <c r="A37">
        <v>38</v>
      </c>
      <c r="B37" t="s">
        <v>46</v>
      </c>
      <c r="C37">
        <v>323</v>
      </c>
      <c r="D37">
        <v>652</v>
      </c>
      <c r="E37" s="4">
        <v>96689</v>
      </c>
      <c r="F37" s="4">
        <v>96712</v>
      </c>
      <c r="G37" s="4">
        <v>23</v>
      </c>
    </row>
    <row r="38" spans="1:7" x14ac:dyDescent="0.25">
      <c r="A38">
        <v>39</v>
      </c>
      <c r="B38" t="s">
        <v>47</v>
      </c>
      <c r="C38">
        <v>157</v>
      </c>
      <c r="D38">
        <v>255</v>
      </c>
      <c r="E38" s="4">
        <v>41025</v>
      </c>
      <c r="F38" s="4">
        <v>41025</v>
      </c>
      <c r="G38" s="4">
        <v>0</v>
      </c>
    </row>
    <row r="39" spans="1:7" x14ac:dyDescent="0.25">
      <c r="A39">
        <v>40</v>
      </c>
      <c r="B39" t="s">
        <v>48</v>
      </c>
      <c r="C39">
        <v>650</v>
      </c>
      <c r="D39" s="4">
        <v>1226</v>
      </c>
      <c r="E39" s="4">
        <v>181875</v>
      </c>
      <c r="F39" s="4">
        <v>183915</v>
      </c>
      <c r="G39" s="4">
        <v>2040</v>
      </c>
    </row>
    <row r="40" spans="1:7" x14ac:dyDescent="0.25">
      <c r="A40">
        <v>41</v>
      </c>
      <c r="B40" t="s">
        <v>49</v>
      </c>
      <c r="C40">
        <v>83</v>
      </c>
      <c r="D40" s="4">
        <v>98</v>
      </c>
      <c r="E40" s="4">
        <v>12384</v>
      </c>
      <c r="F40" s="4">
        <v>12384</v>
      </c>
      <c r="G40" s="4">
        <v>0</v>
      </c>
    </row>
    <row r="41" spans="1:7" x14ac:dyDescent="0.25">
      <c r="A41">
        <v>42</v>
      </c>
      <c r="B41" t="s">
        <v>50</v>
      </c>
      <c r="C41" s="4">
        <v>1228</v>
      </c>
      <c r="D41" s="4">
        <v>2581</v>
      </c>
      <c r="E41" s="4">
        <v>379003</v>
      </c>
      <c r="F41" s="4">
        <v>380477</v>
      </c>
      <c r="G41" s="4">
        <v>1474</v>
      </c>
    </row>
    <row r="42" spans="1:7" x14ac:dyDescent="0.25">
      <c r="A42">
        <v>43</v>
      </c>
      <c r="B42" t="s">
        <v>51</v>
      </c>
      <c r="C42" s="4">
        <v>1013</v>
      </c>
      <c r="D42" s="4">
        <v>1871</v>
      </c>
      <c r="E42" s="4">
        <v>268328</v>
      </c>
      <c r="F42" s="4">
        <v>270326</v>
      </c>
      <c r="G42" s="4">
        <v>1998</v>
      </c>
    </row>
    <row r="43" spans="1:7" x14ac:dyDescent="0.25">
      <c r="A43">
        <v>44</v>
      </c>
      <c r="B43" t="s">
        <v>52</v>
      </c>
      <c r="C43" s="4">
        <v>140</v>
      </c>
      <c r="D43" s="4">
        <v>264</v>
      </c>
      <c r="E43" s="4">
        <v>45662</v>
      </c>
      <c r="F43" s="4">
        <v>45662</v>
      </c>
      <c r="G43" s="4">
        <v>0</v>
      </c>
    </row>
    <row r="44" spans="1:7" x14ac:dyDescent="0.25">
      <c r="A44">
        <v>45</v>
      </c>
      <c r="B44" t="s">
        <v>53</v>
      </c>
      <c r="C44">
        <v>318</v>
      </c>
      <c r="D44">
        <v>691</v>
      </c>
      <c r="E44" s="4">
        <v>95483</v>
      </c>
      <c r="F44" s="4">
        <v>101606</v>
      </c>
      <c r="G44" s="4">
        <v>6123</v>
      </c>
    </row>
    <row r="45" spans="1:7" x14ac:dyDescent="0.25">
      <c r="A45">
        <v>46</v>
      </c>
      <c r="B45" t="s">
        <v>54</v>
      </c>
      <c r="C45">
        <v>954</v>
      </c>
      <c r="D45" s="4">
        <v>1916</v>
      </c>
      <c r="E45" s="4">
        <v>291615</v>
      </c>
      <c r="F45" s="4">
        <v>293308</v>
      </c>
      <c r="G45" s="4">
        <v>1693</v>
      </c>
    </row>
    <row r="46" spans="1:7" x14ac:dyDescent="0.25">
      <c r="A46">
        <v>47</v>
      </c>
      <c r="B46" t="s">
        <v>55</v>
      </c>
      <c r="C46" s="4">
        <v>812</v>
      </c>
      <c r="D46" s="4">
        <v>1596</v>
      </c>
      <c r="E46" s="4">
        <v>236706</v>
      </c>
      <c r="F46" s="4">
        <v>236977</v>
      </c>
      <c r="G46" s="4">
        <v>271</v>
      </c>
    </row>
    <row r="47" spans="1:7" x14ac:dyDescent="0.25">
      <c r="A47">
        <v>48</v>
      </c>
      <c r="B47" t="s">
        <v>56</v>
      </c>
      <c r="C47" s="4">
        <v>1189</v>
      </c>
      <c r="D47" s="4">
        <v>2248</v>
      </c>
      <c r="E47" s="4">
        <v>342295</v>
      </c>
      <c r="F47" s="4">
        <v>344827</v>
      </c>
      <c r="G47" s="4">
        <v>2532</v>
      </c>
    </row>
    <row r="48" spans="1:7" x14ac:dyDescent="0.25">
      <c r="A48">
        <v>49</v>
      </c>
      <c r="B48" t="s">
        <v>57</v>
      </c>
      <c r="C48" s="4">
        <v>1220</v>
      </c>
      <c r="D48" s="4">
        <v>2216</v>
      </c>
      <c r="E48" s="4">
        <v>328116</v>
      </c>
      <c r="F48" s="4">
        <v>330202</v>
      </c>
      <c r="G48" s="4">
        <v>2086</v>
      </c>
    </row>
    <row r="49" spans="1:7" x14ac:dyDescent="0.25">
      <c r="A49">
        <v>50</v>
      </c>
      <c r="B49" t="s">
        <v>58</v>
      </c>
      <c r="C49" s="4">
        <v>1934</v>
      </c>
      <c r="D49" s="4">
        <v>4118</v>
      </c>
      <c r="E49" s="4">
        <v>580938</v>
      </c>
      <c r="F49" s="4">
        <v>583586</v>
      </c>
      <c r="G49" s="4">
        <v>2648</v>
      </c>
    </row>
    <row r="50" spans="1:7" x14ac:dyDescent="0.25">
      <c r="A50">
        <v>51</v>
      </c>
      <c r="B50" t="s">
        <v>59</v>
      </c>
      <c r="C50" s="4">
        <v>251</v>
      </c>
      <c r="D50" s="4">
        <v>524</v>
      </c>
      <c r="E50" s="4">
        <v>71138</v>
      </c>
      <c r="F50" s="4">
        <v>72535</v>
      </c>
      <c r="G50" s="4">
        <v>1397</v>
      </c>
    </row>
    <row r="51" spans="1:7" x14ac:dyDescent="0.25">
      <c r="A51">
        <v>52</v>
      </c>
      <c r="B51" t="s">
        <v>60</v>
      </c>
      <c r="C51">
        <v>953</v>
      </c>
      <c r="D51" s="4">
        <v>1966</v>
      </c>
      <c r="E51" s="4">
        <v>309104</v>
      </c>
      <c r="F51" s="4">
        <v>310969</v>
      </c>
      <c r="G51" s="4">
        <v>1865</v>
      </c>
    </row>
    <row r="52" spans="1:7" x14ac:dyDescent="0.25">
      <c r="A52">
        <v>53</v>
      </c>
      <c r="B52" t="s">
        <v>61</v>
      </c>
      <c r="C52" s="4">
        <v>827</v>
      </c>
      <c r="D52" s="4">
        <v>1733</v>
      </c>
      <c r="E52" s="4">
        <v>277841</v>
      </c>
      <c r="F52" s="4">
        <v>279613</v>
      </c>
      <c r="G52" s="4">
        <v>1772</v>
      </c>
    </row>
    <row r="53" spans="1:7" x14ac:dyDescent="0.25">
      <c r="A53">
        <v>54</v>
      </c>
      <c r="B53" t="s">
        <v>62</v>
      </c>
      <c r="C53">
        <v>317</v>
      </c>
      <c r="D53" s="4">
        <v>628</v>
      </c>
      <c r="E53" s="4">
        <v>93952</v>
      </c>
      <c r="F53" s="4">
        <v>94863</v>
      </c>
      <c r="G53" s="4">
        <v>911</v>
      </c>
    </row>
    <row r="54" spans="1:7" x14ac:dyDescent="0.25">
      <c r="A54">
        <v>55</v>
      </c>
      <c r="B54" t="s">
        <v>63</v>
      </c>
      <c r="C54" s="4">
        <v>6396</v>
      </c>
      <c r="D54" s="4">
        <v>12395</v>
      </c>
      <c r="E54" s="4">
        <v>2042756.6</v>
      </c>
      <c r="F54" s="4">
        <v>2063558.6</v>
      </c>
      <c r="G54" s="4">
        <v>20802</v>
      </c>
    </row>
    <row r="55" spans="1:7" x14ac:dyDescent="0.25">
      <c r="A55">
        <v>56</v>
      </c>
      <c r="B55" t="s">
        <v>64</v>
      </c>
      <c r="C55" s="4">
        <v>2072</v>
      </c>
      <c r="D55" s="4">
        <v>4024</v>
      </c>
      <c r="E55" s="4">
        <v>594983</v>
      </c>
      <c r="F55" s="4">
        <v>598062</v>
      </c>
      <c r="G55" s="4">
        <v>3079</v>
      </c>
    </row>
    <row r="56" spans="1:7" x14ac:dyDescent="0.25">
      <c r="A56">
        <v>57</v>
      </c>
      <c r="B56" t="s">
        <v>65</v>
      </c>
      <c r="C56" s="4">
        <v>559</v>
      </c>
      <c r="D56" s="4">
        <v>1106</v>
      </c>
      <c r="E56" s="4">
        <v>164119</v>
      </c>
      <c r="F56" s="4">
        <v>166090</v>
      </c>
      <c r="G56" s="4">
        <v>1971</v>
      </c>
    </row>
    <row r="57" spans="1:7" x14ac:dyDescent="0.25">
      <c r="A57">
        <v>58</v>
      </c>
      <c r="B57" t="s">
        <v>66</v>
      </c>
      <c r="C57" s="4">
        <v>1538</v>
      </c>
      <c r="D57" s="4">
        <v>2755</v>
      </c>
      <c r="E57" s="4">
        <v>419159</v>
      </c>
      <c r="F57" s="4">
        <v>421864</v>
      </c>
      <c r="G57" s="4">
        <v>2705</v>
      </c>
    </row>
    <row r="58" spans="1:7" x14ac:dyDescent="0.25">
      <c r="A58">
        <v>59</v>
      </c>
      <c r="B58" t="s">
        <v>67</v>
      </c>
      <c r="C58" s="4">
        <v>345</v>
      </c>
      <c r="D58" s="4">
        <v>773</v>
      </c>
      <c r="E58" s="4">
        <v>109519</v>
      </c>
      <c r="F58" s="4">
        <v>110527</v>
      </c>
      <c r="G58" s="4">
        <v>1008</v>
      </c>
    </row>
    <row r="59" spans="1:7" x14ac:dyDescent="0.25">
      <c r="A59">
        <v>60</v>
      </c>
      <c r="B59" t="s">
        <v>68</v>
      </c>
      <c r="C59" s="4">
        <v>1654</v>
      </c>
      <c r="D59" s="4">
        <v>3301</v>
      </c>
      <c r="E59" s="4">
        <v>532084</v>
      </c>
      <c r="F59" s="4">
        <v>533685</v>
      </c>
      <c r="G59" s="4">
        <v>1601</v>
      </c>
    </row>
    <row r="60" spans="1:7" x14ac:dyDescent="0.25">
      <c r="A60">
        <v>61</v>
      </c>
      <c r="B60" s="21" t="s">
        <v>112</v>
      </c>
      <c r="C60" s="4">
        <v>572</v>
      </c>
      <c r="D60" s="4">
        <v>1075</v>
      </c>
      <c r="E60" s="4">
        <v>164436</v>
      </c>
      <c r="F60" s="4">
        <v>165021</v>
      </c>
      <c r="G60" s="4">
        <v>585</v>
      </c>
    </row>
    <row r="61" spans="1:7" x14ac:dyDescent="0.25">
      <c r="A61">
        <v>62</v>
      </c>
      <c r="B61" t="s">
        <v>70</v>
      </c>
      <c r="C61" s="4">
        <v>36075</v>
      </c>
      <c r="D61" s="4">
        <v>69650</v>
      </c>
      <c r="E61" s="4">
        <v>11968012.779999999</v>
      </c>
      <c r="F61" s="4">
        <v>12126132.01</v>
      </c>
      <c r="G61" s="4">
        <v>158119.23000000001</v>
      </c>
    </row>
    <row r="62" spans="1:7" x14ac:dyDescent="0.25">
      <c r="A62">
        <v>63</v>
      </c>
      <c r="B62" t="s">
        <v>71</v>
      </c>
      <c r="C62" s="4">
        <v>159</v>
      </c>
      <c r="D62" s="4">
        <v>336</v>
      </c>
      <c r="E62" s="4">
        <v>50328</v>
      </c>
      <c r="F62" s="4">
        <v>50328</v>
      </c>
      <c r="G62" s="4">
        <v>0</v>
      </c>
    </row>
    <row r="63" spans="1:7" x14ac:dyDescent="0.25">
      <c r="A63">
        <v>64</v>
      </c>
      <c r="B63" t="s">
        <v>72</v>
      </c>
      <c r="C63">
        <v>512</v>
      </c>
      <c r="D63" s="4">
        <v>1099</v>
      </c>
      <c r="E63" s="4">
        <v>148522</v>
      </c>
      <c r="F63" s="4">
        <v>154685</v>
      </c>
      <c r="G63" s="4">
        <v>6163</v>
      </c>
    </row>
    <row r="64" spans="1:7" x14ac:dyDescent="0.25">
      <c r="A64">
        <v>65</v>
      </c>
      <c r="B64" t="s">
        <v>73</v>
      </c>
      <c r="C64">
        <v>558</v>
      </c>
      <c r="D64" s="4">
        <v>1087</v>
      </c>
      <c r="E64" s="4">
        <v>162463</v>
      </c>
      <c r="F64" s="4">
        <v>162832</v>
      </c>
      <c r="G64" s="4">
        <v>369</v>
      </c>
    </row>
    <row r="65" spans="1:7" x14ac:dyDescent="0.25">
      <c r="A65">
        <v>66</v>
      </c>
      <c r="B65" t="s">
        <v>74</v>
      </c>
      <c r="C65" s="4">
        <v>1847</v>
      </c>
      <c r="D65" s="4">
        <v>3905</v>
      </c>
      <c r="E65" s="4">
        <v>628878</v>
      </c>
      <c r="F65" s="4">
        <v>630630</v>
      </c>
      <c r="G65" s="4">
        <v>1752</v>
      </c>
    </row>
    <row r="66" spans="1:7" x14ac:dyDescent="0.25">
      <c r="A66">
        <v>67</v>
      </c>
      <c r="B66" t="s">
        <v>75</v>
      </c>
      <c r="C66" s="4">
        <v>338</v>
      </c>
      <c r="D66" s="4">
        <v>691</v>
      </c>
      <c r="E66" s="4">
        <v>98726</v>
      </c>
      <c r="F66" s="4">
        <v>99207</v>
      </c>
      <c r="G66" s="4">
        <v>481</v>
      </c>
    </row>
    <row r="67" spans="1:7" x14ac:dyDescent="0.25">
      <c r="A67">
        <v>68</v>
      </c>
      <c r="B67" t="s">
        <v>76</v>
      </c>
      <c r="C67">
        <v>489</v>
      </c>
      <c r="D67" s="4">
        <v>1025</v>
      </c>
      <c r="E67" s="4">
        <v>155530</v>
      </c>
      <c r="F67" s="4">
        <v>156537</v>
      </c>
      <c r="G67" s="4">
        <v>1007</v>
      </c>
    </row>
    <row r="68" spans="1:7" x14ac:dyDescent="0.25">
      <c r="A68">
        <v>69</v>
      </c>
      <c r="B68" t="s">
        <v>77</v>
      </c>
      <c r="C68" s="4">
        <v>11588</v>
      </c>
      <c r="D68" s="4">
        <v>18868</v>
      </c>
      <c r="E68" s="4">
        <v>3116171.89</v>
      </c>
      <c r="F68" s="4">
        <v>3142313.89</v>
      </c>
      <c r="G68" s="4">
        <v>26142</v>
      </c>
    </row>
    <row r="69" spans="1:7" x14ac:dyDescent="0.25">
      <c r="A69">
        <v>70</v>
      </c>
      <c r="B69" t="s">
        <v>78</v>
      </c>
      <c r="C69" s="4">
        <v>2798</v>
      </c>
      <c r="D69" s="4">
        <v>6216</v>
      </c>
      <c r="E69" s="4">
        <v>967475</v>
      </c>
      <c r="F69" s="4">
        <v>971860</v>
      </c>
      <c r="G69" s="4">
        <v>4385</v>
      </c>
    </row>
    <row r="70" spans="1:7" x14ac:dyDescent="0.25">
      <c r="A70">
        <v>71</v>
      </c>
      <c r="B70" t="s">
        <v>79</v>
      </c>
      <c r="C70" s="4">
        <v>2481</v>
      </c>
      <c r="D70" s="4">
        <v>5931</v>
      </c>
      <c r="E70" s="4">
        <v>918658</v>
      </c>
      <c r="F70" s="4">
        <v>925397</v>
      </c>
      <c r="G70" s="4">
        <v>6739</v>
      </c>
    </row>
    <row r="71" spans="1:7" x14ac:dyDescent="0.25">
      <c r="A71">
        <v>72</v>
      </c>
      <c r="B71" t="s">
        <v>80</v>
      </c>
      <c r="C71" s="4">
        <v>417</v>
      </c>
      <c r="D71" s="4">
        <v>784</v>
      </c>
      <c r="E71" s="4">
        <v>116958</v>
      </c>
      <c r="F71" s="4">
        <v>117748</v>
      </c>
      <c r="G71" s="4">
        <v>790</v>
      </c>
    </row>
    <row r="72" spans="1:7" x14ac:dyDescent="0.25">
      <c r="A72">
        <v>73</v>
      </c>
      <c r="B72" t="s">
        <v>81</v>
      </c>
      <c r="C72" s="4">
        <v>6019</v>
      </c>
      <c r="D72" s="4">
        <v>13758</v>
      </c>
      <c r="E72" s="4">
        <v>2155475</v>
      </c>
      <c r="F72" s="4">
        <v>2172760</v>
      </c>
      <c r="G72" s="4">
        <v>17285</v>
      </c>
    </row>
    <row r="73" spans="1:7" x14ac:dyDescent="0.25">
      <c r="A73">
        <v>74</v>
      </c>
      <c r="B73" t="s">
        <v>113</v>
      </c>
      <c r="C73" s="4">
        <v>2846</v>
      </c>
      <c r="D73" s="4">
        <v>5782</v>
      </c>
      <c r="E73" s="4">
        <v>877192</v>
      </c>
      <c r="F73" s="4">
        <v>879618</v>
      </c>
      <c r="G73" s="4">
        <v>2426</v>
      </c>
    </row>
    <row r="74" spans="1:7" x14ac:dyDescent="0.25">
      <c r="A74">
        <v>75</v>
      </c>
      <c r="B74" t="s">
        <v>83</v>
      </c>
      <c r="C74" s="4">
        <v>297</v>
      </c>
      <c r="D74" s="4">
        <v>548</v>
      </c>
      <c r="E74" s="4">
        <v>82545</v>
      </c>
      <c r="F74" s="4">
        <v>83406</v>
      </c>
      <c r="G74" s="4">
        <v>861</v>
      </c>
    </row>
    <row r="75" spans="1:7" x14ac:dyDescent="0.25">
      <c r="A75">
        <v>76</v>
      </c>
      <c r="B75" t="s">
        <v>84</v>
      </c>
      <c r="C75">
        <v>429</v>
      </c>
      <c r="D75">
        <v>816</v>
      </c>
      <c r="E75" s="4">
        <v>120769</v>
      </c>
      <c r="F75" s="4">
        <v>121168</v>
      </c>
      <c r="G75" s="4">
        <v>399</v>
      </c>
    </row>
    <row r="76" spans="1:7" x14ac:dyDescent="0.25">
      <c r="A76">
        <v>77</v>
      </c>
      <c r="B76" t="s">
        <v>85</v>
      </c>
      <c r="C76">
        <v>925</v>
      </c>
      <c r="D76" s="4">
        <v>1780</v>
      </c>
      <c r="E76" s="4">
        <v>253519</v>
      </c>
      <c r="F76" s="4">
        <v>254551</v>
      </c>
      <c r="G76" s="4">
        <v>1032</v>
      </c>
    </row>
    <row r="77" spans="1:7" x14ac:dyDescent="0.25">
      <c r="A77">
        <v>78</v>
      </c>
      <c r="B77" t="s">
        <v>86</v>
      </c>
      <c r="C77">
        <v>193</v>
      </c>
      <c r="D77" s="4">
        <v>410</v>
      </c>
      <c r="E77" s="4">
        <v>59398</v>
      </c>
      <c r="F77" s="4">
        <v>59725</v>
      </c>
      <c r="G77" s="4">
        <v>327</v>
      </c>
    </row>
    <row r="78" spans="1:7" x14ac:dyDescent="0.25">
      <c r="A78">
        <v>79</v>
      </c>
      <c r="B78" t="s">
        <v>87</v>
      </c>
      <c r="C78">
        <v>595</v>
      </c>
      <c r="D78" s="4">
        <v>1083</v>
      </c>
      <c r="E78" s="4">
        <v>160686</v>
      </c>
      <c r="F78" s="4">
        <v>161073</v>
      </c>
      <c r="G78" s="4">
        <v>387</v>
      </c>
    </row>
    <row r="79" spans="1:7" x14ac:dyDescent="0.25">
      <c r="A79">
        <v>80</v>
      </c>
      <c r="B79" t="s">
        <v>88</v>
      </c>
      <c r="C79">
        <v>769</v>
      </c>
      <c r="D79" s="4">
        <v>1501</v>
      </c>
      <c r="E79" s="4">
        <v>210578</v>
      </c>
      <c r="F79" s="4">
        <v>211204</v>
      </c>
      <c r="G79" s="4">
        <v>626</v>
      </c>
    </row>
    <row r="80" spans="1:7" x14ac:dyDescent="0.25">
      <c r="A80">
        <v>82</v>
      </c>
      <c r="B80" t="s">
        <v>89</v>
      </c>
      <c r="C80" s="4">
        <v>5525</v>
      </c>
      <c r="D80" s="4">
        <v>10916</v>
      </c>
      <c r="E80" s="4">
        <v>1745266.97</v>
      </c>
      <c r="F80" s="4">
        <v>1755819.97</v>
      </c>
      <c r="G80" s="4">
        <v>10553</v>
      </c>
    </row>
    <row r="81" spans="1:7" x14ac:dyDescent="0.25">
      <c r="A81">
        <v>83</v>
      </c>
      <c r="B81" t="s">
        <v>90</v>
      </c>
      <c r="C81" s="4">
        <v>320</v>
      </c>
      <c r="D81" s="4">
        <v>687</v>
      </c>
      <c r="E81" s="4">
        <v>97839</v>
      </c>
      <c r="F81" s="4">
        <v>98494</v>
      </c>
      <c r="G81" s="4">
        <v>655</v>
      </c>
    </row>
    <row r="82" spans="1:7" x14ac:dyDescent="0.25">
      <c r="A82">
        <v>84</v>
      </c>
      <c r="B82" t="s">
        <v>91</v>
      </c>
      <c r="C82">
        <v>335</v>
      </c>
      <c r="D82">
        <v>650</v>
      </c>
      <c r="E82" s="4">
        <v>110087</v>
      </c>
      <c r="F82" s="4">
        <v>111283</v>
      </c>
      <c r="G82" s="4">
        <v>1196</v>
      </c>
    </row>
    <row r="83" spans="1:7" x14ac:dyDescent="0.25">
      <c r="A83">
        <v>85</v>
      </c>
      <c r="B83" t="s">
        <v>92</v>
      </c>
      <c r="C83" s="4">
        <v>1744</v>
      </c>
      <c r="D83" s="4">
        <v>3019</v>
      </c>
      <c r="E83" s="4">
        <v>457947</v>
      </c>
      <c r="F83" s="4">
        <v>463220</v>
      </c>
      <c r="G83" s="4">
        <v>5273</v>
      </c>
    </row>
    <row r="84" spans="1:7" x14ac:dyDescent="0.25">
      <c r="A84">
        <v>86</v>
      </c>
      <c r="B84" t="s">
        <v>93</v>
      </c>
      <c r="C84" s="4">
        <v>2882</v>
      </c>
      <c r="D84" s="4">
        <v>5882</v>
      </c>
      <c r="E84" s="4">
        <v>893884</v>
      </c>
      <c r="F84" s="4">
        <v>904469</v>
      </c>
      <c r="G84" s="4">
        <v>10585</v>
      </c>
    </row>
    <row r="85" spans="1:7" x14ac:dyDescent="0.25">
      <c r="A85">
        <v>87</v>
      </c>
      <c r="B85" t="s">
        <v>94</v>
      </c>
      <c r="C85" s="4">
        <v>333</v>
      </c>
      <c r="D85" s="4">
        <v>616</v>
      </c>
      <c r="E85" s="4">
        <v>83354</v>
      </c>
      <c r="F85" s="4">
        <v>83461</v>
      </c>
      <c r="G85" s="4">
        <v>107</v>
      </c>
    </row>
    <row r="86" spans="1:7" x14ac:dyDescent="0.25">
      <c r="A86">
        <v>88</v>
      </c>
      <c r="B86" t="s">
        <v>95</v>
      </c>
      <c r="C86">
        <v>21</v>
      </c>
      <c r="D86">
        <v>62</v>
      </c>
      <c r="E86" s="4">
        <v>9303</v>
      </c>
      <c r="F86" s="4">
        <v>9391</v>
      </c>
      <c r="G86" s="4">
        <v>88</v>
      </c>
    </row>
    <row r="87" spans="1:7" x14ac:dyDescent="0.25">
      <c r="A87">
        <v>92</v>
      </c>
      <c r="B87" t="s">
        <v>96</v>
      </c>
      <c r="C87" s="4">
        <v>1207</v>
      </c>
      <c r="D87" s="4">
        <v>2319</v>
      </c>
      <c r="E87" s="4">
        <v>449320</v>
      </c>
      <c r="F87" s="4">
        <v>451355</v>
      </c>
      <c r="G87" s="4">
        <v>2035</v>
      </c>
    </row>
    <row r="88" spans="1:7" x14ac:dyDescent="0.25">
      <c r="A88">
        <v>94</v>
      </c>
      <c r="B88" t="s">
        <v>97</v>
      </c>
      <c r="C88" s="4">
        <v>1625</v>
      </c>
      <c r="D88" s="4">
        <v>3359</v>
      </c>
      <c r="E88" s="4">
        <v>711274</v>
      </c>
      <c r="F88" s="4">
        <v>712361</v>
      </c>
      <c r="G88" s="4">
        <v>1087</v>
      </c>
    </row>
    <row r="89" spans="1:7" x14ac:dyDescent="0.25">
      <c r="A89" t="s">
        <v>114</v>
      </c>
      <c r="B89" s="21" t="s">
        <v>98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</row>
    <row r="90" spans="1:7" x14ac:dyDescent="0.25">
      <c r="B90" s="1" t="s">
        <v>115</v>
      </c>
      <c r="C90" s="4">
        <f>SUM(C2:C89)</f>
        <v>229667</v>
      </c>
      <c r="D90" s="4">
        <f>SUM(D2:D89)</f>
        <v>438990</v>
      </c>
      <c r="E90" s="27">
        <f>SUM(E2:E89)</f>
        <v>72653359.420000002</v>
      </c>
      <c r="F90" s="27">
        <f>SUM(F2:F89)</f>
        <v>73318740.819999993</v>
      </c>
      <c r="G90" s="27">
        <f>SUM(G2:G89)</f>
        <v>665381.4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A55AD-5183-4028-975F-9E37C5B82C4C}">
  <dimension ref="A1:G92"/>
  <sheetViews>
    <sheetView workbookViewId="0">
      <pane ySplit="1" topLeftCell="A2" activePane="bottomLeft" state="frozen"/>
      <selection pane="bottomLeft"/>
    </sheetView>
  </sheetViews>
  <sheetFormatPr defaultRowHeight="12.5" x14ac:dyDescent="0.25"/>
  <cols>
    <col min="1" max="1" width="7.54296875" customWidth="1"/>
    <col min="2" max="2" width="27.54296875" customWidth="1"/>
    <col min="3" max="3" width="15" customWidth="1"/>
    <col min="4" max="4" width="15.1796875" customWidth="1"/>
    <col min="5" max="5" width="18.81640625" style="2" customWidth="1"/>
    <col min="6" max="6" width="14.26953125" style="2" customWidth="1"/>
    <col min="7" max="7" width="15.453125" style="2" customWidth="1"/>
  </cols>
  <sheetData>
    <row r="1" spans="1:7" s="29" customFormat="1" ht="52" x14ac:dyDescent="0.3">
      <c r="A1" s="33" t="s">
        <v>2</v>
      </c>
      <c r="B1" s="30" t="s">
        <v>3</v>
      </c>
      <c r="C1" s="30" t="s">
        <v>110</v>
      </c>
      <c r="D1" s="30" t="s">
        <v>111</v>
      </c>
      <c r="E1" s="31" t="s">
        <v>6</v>
      </c>
      <c r="F1" s="31" t="s">
        <v>107</v>
      </c>
      <c r="G1" s="31" t="s">
        <v>108</v>
      </c>
    </row>
    <row r="2" spans="1:7" x14ac:dyDescent="0.25">
      <c r="A2">
        <v>1</v>
      </c>
      <c r="B2" t="s">
        <v>11</v>
      </c>
      <c r="C2">
        <v>722</v>
      </c>
      <c r="D2" s="4">
        <v>1261</v>
      </c>
      <c r="E2" s="4">
        <v>196160</v>
      </c>
      <c r="F2" s="4">
        <v>199286</v>
      </c>
      <c r="G2" s="4">
        <v>3126</v>
      </c>
    </row>
    <row r="3" spans="1:7" x14ac:dyDescent="0.25">
      <c r="A3">
        <v>2</v>
      </c>
      <c r="B3" t="s">
        <v>12</v>
      </c>
      <c r="C3" s="4">
        <v>10771</v>
      </c>
      <c r="D3" s="4">
        <v>22203</v>
      </c>
      <c r="E3" s="4">
        <v>3557017.83</v>
      </c>
      <c r="F3" s="4">
        <v>3582462.83</v>
      </c>
      <c r="G3" s="4">
        <v>25445</v>
      </c>
    </row>
    <row r="4" spans="1:7" x14ac:dyDescent="0.25">
      <c r="A4">
        <v>3</v>
      </c>
      <c r="B4" t="s">
        <v>13</v>
      </c>
      <c r="C4" s="4">
        <v>1197</v>
      </c>
      <c r="D4" s="4">
        <v>2214</v>
      </c>
      <c r="E4" s="4">
        <v>326965</v>
      </c>
      <c r="F4" s="4">
        <v>336936</v>
      </c>
      <c r="G4" s="4">
        <v>9971</v>
      </c>
    </row>
    <row r="5" spans="1:7" x14ac:dyDescent="0.25">
      <c r="A5">
        <v>4</v>
      </c>
      <c r="B5" t="s">
        <v>14</v>
      </c>
      <c r="C5" s="4">
        <v>2162</v>
      </c>
      <c r="D5" s="4">
        <v>3891</v>
      </c>
      <c r="E5" s="4">
        <v>641937</v>
      </c>
      <c r="F5" s="4">
        <v>648084</v>
      </c>
      <c r="G5" s="4">
        <v>6147</v>
      </c>
    </row>
    <row r="6" spans="1:7" x14ac:dyDescent="0.25">
      <c r="A6">
        <v>5</v>
      </c>
      <c r="B6" t="s">
        <v>15</v>
      </c>
      <c r="C6" s="4">
        <v>2003</v>
      </c>
      <c r="D6" s="4">
        <v>3776</v>
      </c>
      <c r="E6" s="4">
        <v>608953</v>
      </c>
      <c r="F6" s="4">
        <v>613873</v>
      </c>
      <c r="G6" s="4">
        <v>4920</v>
      </c>
    </row>
    <row r="7" spans="1:7" x14ac:dyDescent="0.25">
      <c r="A7">
        <v>6</v>
      </c>
      <c r="B7" t="s">
        <v>16</v>
      </c>
      <c r="C7">
        <v>216</v>
      </c>
      <c r="D7">
        <v>422</v>
      </c>
      <c r="E7" s="4">
        <v>62062</v>
      </c>
      <c r="F7" s="4">
        <v>62062</v>
      </c>
      <c r="G7" s="4">
        <v>0</v>
      </c>
    </row>
    <row r="8" spans="1:7" x14ac:dyDescent="0.25">
      <c r="A8">
        <v>7</v>
      </c>
      <c r="B8" t="s">
        <v>17</v>
      </c>
      <c r="C8" s="4">
        <v>2869</v>
      </c>
      <c r="D8" s="4">
        <v>5302</v>
      </c>
      <c r="E8" s="4">
        <v>871998</v>
      </c>
      <c r="F8" s="4">
        <v>877239</v>
      </c>
      <c r="G8" s="4">
        <v>5241</v>
      </c>
    </row>
    <row r="9" spans="1:7" x14ac:dyDescent="0.25">
      <c r="A9">
        <v>8</v>
      </c>
      <c r="B9" t="s">
        <v>18</v>
      </c>
      <c r="C9">
        <v>791</v>
      </c>
      <c r="D9" s="4">
        <v>1574</v>
      </c>
      <c r="E9" s="4">
        <v>216718</v>
      </c>
      <c r="F9" s="4">
        <v>220093</v>
      </c>
      <c r="G9" s="4">
        <v>3375</v>
      </c>
    </row>
    <row r="10" spans="1:7" x14ac:dyDescent="0.25">
      <c r="A10">
        <v>9</v>
      </c>
      <c r="B10" t="s">
        <v>19</v>
      </c>
      <c r="C10" s="4">
        <v>1326</v>
      </c>
      <c r="D10" s="4">
        <v>2269</v>
      </c>
      <c r="E10" s="4">
        <v>365006</v>
      </c>
      <c r="F10" s="4">
        <v>369477</v>
      </c>
      <c r="G10" s="4">
        <v>4471</v>
      </c>
    </row>
    <row r="11" spans="1:7" x14ac:dyDescent="0.25">
      <c r="A11">
        <v>10</v>
      </c>
      <c r="B11" t="s">
        <v>20</v>
      </c>
      <c r="C11" s="4">
        <v>1688</v>
      </c>
      <c r="D11" s="4">
        <v>3346</v>
      </c>
      <c r="E11" s="4">
        <v>544803</v>
      </c>
      <c r="F11" s="4">
        <v>546155</v>
      </c>
      <c r="G11" s="4">
        <v>1352</v>
      </c>
    </row>
    <row r="12" spans="1:7" x14ac:dyDescent="0.25">
      <c r="A12">
        <v>11</v>
      </c>
      <c r="B12" t="s">
        <v>21</v>
      </c>
      <c r="C12" s="4">
        <v>2145</v>
      </c>
      <c r="D12" s="4">
        <v>4198</v>
      </c>
      <c r="E12" s="4">
        <v>734614</v>
      </c>
      <c r="F12" s="4">
        <v>737555</v>
      </c>
      <c r="G12" s="4">
        <v>2941</v>
      </c>
    </row>
    <row r="13" spans="1:7" x14ac:dyDescent="0.25">
      <c r="A13">
        <v>12</v>
      </c>
      <c r="B13" t="s">
        <v>22</v>
      </c>
      <c r="C13">
        <v>546</v>
      </c>
      <c r="D13" s="4">
        <v>1120</v>
      </c>
      <c r="E13" s="4">
        <v>162718</v>
      </c>
      <c r="F13" s="4">
        <v>169895</v>
      </c>
      <c r="G13" s="4">
        <v>7177</v>
      </c>
    </row>
    <row r="14" spans="1:7" x14ac:dyDescent="0.25">
      <c r="A14">
        <v>13</v>
      </c>
      <c r="B14" t="s">
        <v>23</v>
      </c>
      <c r="C14" s="4">
        <v>1360</v>
      </c>
      <c r="D14" s="4">
        <v>2486</v>
      </c>
      <c r="E14" s="4">
        <v>372066</v>
      </c>
      <c r="F14" s="4">
        <v>378317</v>
      </c>
      <c r="G14" s="4">
        <v>6251</v>
      </c>
    </row>
    <row r="15" spans="1:7" x14ac:dyDescent="0.25">
      <c r="A15">
        <v>14</v>
      </c>
      <c r="B15" t="s">
        <v>24</v>
      </c>
      <c r="C15" s="4">
        <v>3577</v>
      </c>
      <c r="D15" s="4">
        <v>7576</v>
      </c>
      <c r="E15" s="4">
        <v>1282806</v>
      </c>
      <c r="F15" s="4">
        <v>1291228</v>
      </c>
      <c r="G15" s="4">
        <v>8422</v>
      </c>
    </row>
    <row r="16" spans="1:7" x14ac:dyDescent="0.25">
      <c r="A16">
        <v>15</v>
      </c>
      <c r="B16" t="s">
        <v>25</v>
      </c>
      <c r="C16">
        <v>341</v>
      </c>
      <c r="D16">
        <v>626</v>
      </c>
      <c r="E16" s="4">
        <v>96814</v>
      </c>
      <c r="F16" s="4">
        <v>97546</v>
      </c>
      <c r="G16" s="4">
        <v>732</v>
      </c>
    </row>
    <row r="17" spans="1:7" x14ac:dyDescent="0.25">
      <c r="A17">
        <v>16</v>
      </c>
      <c r="B17" t="s">
        <v>26</v>
      </c>
      <c r="C17">
        <v>155</v>
      </c>
      <c r="D17">
        <v>278</v>
      </c>
      <c r="E17" s="4">
        <v>41432</v>
      </c>
      <c r="F17" s="4">
        <v>41478</v>
      </c>
      <c r="G17" s="4">
        <v>46</v>
      </c>
    </row>
    <row r="18" spans="1:7" x14ac:dyDescent="0.25">
      <c r="A18">
        <v>17</v>
      </c>
      <c r="B18" t="s">
        <v>27</v>
      </c>
      <c r="C18">
        <v>559</v>
      </c>
      <c r="D18" s="4">
        <v>1136</v>
      </c>
      <c r="E18" s="4">
        <v>173058</v>
      </c>
      <c r="F18" s="4">
        <v>174362</v>
      </c>
      <c r="G18" s="4">
        <v>1304</v>
      </c>
    </row>
    <row r="19" spans="1:7" x14ac:dyDescent="0.25">
      <c r="A19">
        <v>18</v>
      </c>
      <c r="B19" t="s">
        <v>28</v>
      </c>
      <c r="C19" s="4">
        <v>2416</v>
      </c>
      <c r="D19" s="4">
        <v>4444</v>
      </c>
      <c r="E19" s="4">
        <v>669823</v>
      </c>
      <c r="F19" s="4">
        <v>674658</v>
      </c>
      <c r="G19" s="4">
        <v>4835</v>
      </c>
    </row>
    <row r="20" spans="1:7" x14ac:dyDescent="0.25">
      <c r="A20">
        <v>19</v>
      </c>
      <c r="B20" t="s">
        <v>29</v>
      </c>
      <c r="C20" s="4">
        <v>10949</v>
      </c>
      <c r="D20" s="4">
        <v>21668</v>
      </c>
      <c r="E20" s="4">
        <v>3654994.22</v>
      </c>
      <c r="F20" s="4">
        <v>3705755.22</v>
      </c>
      <c r="G20" s="4">
        <v>50761</v>
      </c>
    </row>
    <row r="21" spans="1:7" x14ac:dyDescent="0.25">
      <c r="A21">
        <v>21</v>
      </c>
      <c r="B21" t="s">
        <v>30</v>
      </c>
      <c r="C21" s="4">
        <v>1251</v>
      </c>
      <c r="D21" s="4">
        <v>2328</v>
      </c>
      <c r="E21" s="4">
        <v>343463</v>
      </c>
      <c r="F21" s="4">
        <v>360794</v>
      </c>
      <c r="G21" s="4">
        <v>17331</v>
      </c>
    </row>
    <row r="22" spans="1:7" x14ac:dyDescent="0.25">
      <c r="A22">
        <v>22</v>
      </c>
      <c r="B22" t="s">
        <v>31</v>
      </c>
      <c r="C22">
        <v>720</v>
      </c>
      <c r="D22" s="4">
        <v>1468</v>
      </c>
      <c r="E22" s="4">
        <v>225335</v>
      </c>
      <c r="F22" s="4">
        <v>227263</v>
      </c>
      <c r="G22" s="4">
        <v>1928</v>
      </c>
    </row>
    <row r="23" spans="1:7" x14ac:dyDescent="0.25">
      <c r="A23">
        <v>23</v>
      </c>
      <c r="B23" t="s">
        <v>32</v>
      </c>
      <c r="C23">
        <v>601</v>
      </c>
      <c r="D23" s="4">
        <v>1153</v>
      </c>
      <c r="E23" s="4">
        <v>161355</v>
      </c>
      <c r="F23" s="4">
        <v>164337</v>
      </c>
      <c r="G23" s="4">
        <v>2982</v>
      </c>
    </row>
    <row r="24" spans="1:7" x14ac:dyDescent="0.25">
      <c r="A24">
        <v>24</v>
      </c>
      <c r="B24" t="s">
        <v>33</v>
      </c>
      <c r="C24" s="4">
        <v>1726</v>
      </c>
      <c r="D24" s="4">
        <v>3435</v>
      </c>
      <c r="E24" s="4">
        <v>511526</v>
      </c>
      <c r="F24" s="4">
        <v>516610</v>
      </c>
      <c r="G24" s="4">
        <v>5084</v>
      </c>
    </row>
    <row r="25" spans="1:7" x14ac:dyDescent="0.25">
      <c r="A25">
        <v>25</v>
      </c>
      <c r="B25" t="s">
        <v>34</v>
      </c>
      <c r="C25" s="4">
        <v>1385</v>
      </c>
      <c r="D25" s="4">
        <v>2522</v>
      </c>
      <c r="E25" s="4">
        <v>373972</v>
      </c>
      <c r="F25" s="4">
        <v>375140</v>
      </c>
      <c r="G25" s="4">
        <v>1168</v>
      </c>
    </row>
    <row r="26" spans="1:7" x14ac:dyDescent="0.25">
      <c r="A26">
        <v>27</v>
      </c>
      <c r="B26" t="s">
        <v>35</v>
      </c>
      <c r="C26" s="4">
        <v>60326</v>
      </c>
      <c r="D26" s="4">
        <v>108344</v>
      </c>
      <c r="E26" s="4">
        <v>19727338.760000002</v>
      </c>
      <c r="F26" s="4">
        <v>19898355.530000001</v>
      </c>
      <c r="G26" s="4">
        <v>171016.77</v>
      </c>
    </row>
    <row r="27" spans="1:7" x14ac:dyDescent="0.25">
      <c r="A27">
        <v>28</v>
      </c>
      <c r="B27" t="s">
        <v>36</v>
      </c>
      <c r="C27" s="4">
        <v>470</v>
      </c>
      <c r="D27" s="4">
        <v>876</v>
      </c>
      <c r="E27" s="4">
        <v>130730</v>
      </c>
      <c r="F27" s="4">
        <v>132077</v>
      </c>
      <c r="G27" s="4">
        <v>1347</v>
      </c>
    </row>
    <row r="28" spans="1:7" x14ac:dyDescent="0.25">
      <c r="A28">
        <v>29</v>
      </c>
      <c r="B28" t="s">
        <v>37</v>
      </c>
      <c r="C28" s="4">
        <v>963</v>
      </c>
      <c r="D28" s="4">
        <v>1909</v>
      </c>
      <c r="E28" s="4">
        <v>273385</v>
      </c>
      <c r="F28" s="4">
        <v>280061</v>
      </c>
      <c r="G28" s="4">
        <v>6676</v>
      </c>
    </row>
    <row r="29" spans="1:7" x14ac:dyDescent="0.25">
      <c r="A29">
        <v>30</v>
      </c>
      <c r="B29" t="s">
        <v>38</v>
      </c>
      <c r="C29" s="4">
        <v>1286</v>
      </c>
      <c r="D29" s="4">
        <v>2355</v>
      </c>
      <c r="E29" s="4">
        <v>367148</v>
      </c>
      <c r="F29" s="4">
        <v>369024</v>
      </c>
      <c r="G29" s="4">
        <v>1876</v>
      </c>
    </row>
    <row r="30" spans="1:7" x14ac:dyDescent="0.25">
      <c r="A30">
        <v>31</v>
      </c>
      <c r="B30" t="s">
        <v>39</v>
      </c>
      <c r="C30" s="4">
        <v>2232</v>
      </c>
      <c r="D30" s="4">
        <v>4025</v>
      </c>
      <c r="E30" s="4">
        <v>634732</v>
      </c>
      <c r="F30" s="4">
        <v>644484</v>
      </c>
      <c r="G30" s="4">
        <v>9752</v>
      </c>
    </row>
    <row r="31" spans="1:7" x14ac:dyDescent="0.25">
      <c r="A31">
        <v>32</v>
      </c>
      <c r="B31" t="s">
        <v>40</v>
      </c>
      <c r="C31" s="4">
        <v>359</v>
      </c>
      <c r="D31" s="4">
        <v>673</v>
      </c>
      <c r="E31" s="4">
        <v>100009</v>
      </c>
      <c r="F31" s="4">
        <v>100138</v>
      </c>
      <c r="G31" s="4">
        <v>129</v>
      </c>
    </row>
    <row r="32" spans="1:7" x14ac:dyDescent="0.25">
      <c r="A32">
        <v>33</v>
      </c>
      <c r="B32" t="s">
        <v>41</v>
      </c>
      <c r="C32">
        <v>864</v>
      </c>
      <c r="D32" s="4">
        <v>1484</v>
      </c>
      <c r="E32" s="4">
        <v>241888</v>
      </c>
      <c r="F32" s="4">
        <v>242979</v>
      </c>
      <c r="G32" s="4">
        <v>1091</v>
      </c>
    </row>
    <row r="33" spans="1:7" x14ac:dyDescent="0.25">
      <c r="A33">
        <v>34</v>
      </c>
      <c r="B33" t="s">
        <v>42</v>
      </c>
      <c r="C33" s="4">
        <v>1960</v>
      </c>
      <c r="D33" s="4">
        <v>4167</v>
      </c>
      <c r="E33" s="4">
        <v>651916</v>
      </c>
      <c r="F33" s="4">
        <v>656146</v>
      </c>
      <c r="G33" s="4">
        <v>4230</v>
      </c>
    </row>
    <row r="34" spans="1:7" x14ac:dyDescent="0.25">
      <c r="A34">
        <v>35</v>
      </c>
      <c r="B34" t="s">
        <v>43</v>
      </c>
      <c r="C34" s="4">
        <v>170</v>
      </c>
      <c r="D34" s="4">
        <v>377</v>
      </c>
      <c r="E34" s="4">
        <v>48208</v>
      </c>
      <c r="F34" s="4">
        <v>50403</v>
      </c>
      <c r="G34" s="4">
        <v>2195</v>
      </c>
    </row>
    <row r="35" spans="1:7" x14ac:dyDescent="0.25">
      <c r="A35">
        <v>36</v>
      </c>
      <c r="B35" t="s">
        <v>44</v>
      </c>
      <c r="C35">
        <v>722</v>
      </c>
      <c r="D35" s="4">
        <v>1217</v>
      </c>
      <c r="E35" s="4">
        <v>177836</v>
      </c>
      <c r="F35" s="4">
        <v>182463</v>
      </c>
      <c r="G35" s="4">
        <v>4627</v>
      </c>
    </row>
    <row r="36" spans="1:7" x14ac:dyDescent="0.25">
      <c r="A36">
        <v>37</v>
      </c>
      <c r="B36" t="s">
        <v>45</v>
      </c>
      <c r="C36">
        <v>257</v>
      </c>
      <c r="D36" s="4">
        <v>470</v>
      </c>
      <c r="E36" s="4">
        <v>66582</v>
      </c>
      <c r="F36" s="4">
        <v>66942</v>
      </c>
      <c r="G36" s="4">
        <v>360</v>
      </c>
    </row>
    <row r="37" spans="1:7" x14ac:dyDescent="0.25">
      <c r="A37">
        <v>38</v>
      </c>
      <c r="B37" t="s">
        <v>46</v>
      </c>
      <c r="C37">
        <v>323</v>
      </c>
      <c r="D37">
        <v>650</v>
      </c>
      <c r="E37" s="4">
        <v>97180</v>
      </c>
      <c r="F37" s="4">
        <v>97485</v>
      </c>
      <c r="G37" s="4">
        <v>305</v>
      </c>
    </row>
    <row r="38" spans="1:7" x14ac:dyDescent="0.25">
      <c r="A38">
        <v>39</v>
      </c>
      <c r="B38" t="s">
        <v>47</v>
      </c>
      <c r="C38">
        <v>145</v>
      </c>
      <c r="D38">
        <v>237</v>
      </c>
      <c r="E38" s="4">
        <v>33652</v>
      </c>
      <c r="F38" s="4">
        <v>33652</v>
      </c>
      <c r="G38" s="4">
        <v>0</v>
      </c>
    </row>
    <row r="39" spans="1:7" x14ac:dyDescent="0.25">
      <c r="A39">
        <v>40</v>
      </c>
      <c r="B39" t="s">
        <v>48</v>
      </c>
      <c r="C39">
        <v>644</v>
      </c>
      <c r="D39" s="4">
        <v>1218</v>
      </c>
      <c r="E39" s="4">
        <v>183242</v>
      </c>
      <c r="F39" s="4">
        <v>184317</v>
      </c>
      <c r="G39" s="4">
        <v>1075</v>
      </c>
    </row>
    <row r="40" spans="1:7" x14ac:dyDescent="0.25">
      <c r="A40">
        <v>41</v>
      </c>
      <c r="B40" t="s">
        <v>49</v>
      </c>
      <c r="C40">
        <v>144</v>
      </c>
      <c r="D40" s="4">
        <v>264</v>
      </c>
      <c r="E40" s="4">
        <v>36849</v>
      </c>
      <c r="F40" s="4">
        <v>36849</v>
      </c>
      <c r="G40" s="4">
        <v>0</v>
      </c>
    </row>
    <row r="41" spans="1:7" x14ac:dyDescent="0.25">
      <c r="A41">
        <v>42</v>
      </c>
      <c r="B41" t="s">
        <v>50</v>
      </c>
      <c r="C41" s="4">
        <v>1205</v>
      </c>
      <c r="D41" s="4">
        <v>2547</v>
      </c>
      <c r="E41" s="4">
        <v>370966</v>
      </c>
      <c r="F41" s="4">
        <v>375317</v>
      </c>
      <c r="G41" s="4">
        <v>4351</v>
      </c>
    </row>
    <row r="42" spans="1:7" x14ac:dyDescent="0.25">
      <c r="A42">
        <v>43</v>
      </c>
      <c r="B42" t="s">
        <v>51</v>
      </c>
      <c r="C42" s="4">
        <v>1076</v>
      </c>
      <c r="D42" s="4">
        <v>1958</v>
      </c>
      <c r="E42" s="4">
        <v>280759</v>
      </c>
      <c r="F42" s="4">
        <v>284665</v>
      </c>
      <c r="G42" s="4">
        <v>3906</v>
      </c>
    </row>
    <row r="43" spans="1:7" x14ac:dyDescent="0.25">
      <c r="A43">
        <v>44</v>
      </c>
      <c r="B43" t="s">
        <v>52</v>
      </c>
      <c r="C43" s="4">
        <v>138</v>
      </c>
      <c r="D43" s="4">
        <v>269</v>
      </c>
      <c r="E43" s="4">
        <v>45401</v>
      </c>
      <c r="F43" s="4">
        <v>45401</v>
      </c>
      <c r="G43" s="4">
        <v>0</v>
      </c>
    </row>
    <row r="44" spans="1:7" x14ac:dyDescent="0.25">
      <c r="A44">
        <v>45</v>
      </c>
      <c r="B44" t="s">
        <v>53</v>
      </c>
      <c r="C44">
        <v>316</v>
      </c>
      <c r="D44">
        <v>672</v>
      </c>
      <c r="E44" s="4">
        <v>102571</v>
      </c>
      <c r="F44" s="4">
        <v>102885</v>
      </c>
      <c r="G44" s="4">
        <v>314</v>
      </c>
    </row>
    <row r="45" spans="1:7" x14ac:dyDescent="0.25">
      <c r="A45">
        <v>46</v>
      </c>
      <c r="B45" t="s">
        <v>54</v>
      </c>
      <c r="C45">
        <v>995</v>
      </c>
      <c r="D45" s="4">
        <v>2031</v>
      </c>
      <c r="E45" s="4">
        <v>297168</v>
      </c>
      <c r="F45" s="4">
        <v>306482</v>
      </c>
      <c r="G45" s="4">
        <v>9314</v>
      </c>
    </row>
    <row r="46" spans="1:7" x14ac:dyDescent="0.25">
      <c r="A46">
        <v>47</v>
      </c>
      <c r="B46" t="s">
        <v>55</v>
      </c>
      <c r="C46" s="4">
        <v>796</v>
      </c>
      <c r="D46" s="4">
        <v>1557</v>
      </c>
      <c r="E46" s="4">
        <v>230652</v>
      </c>
      <c r="F46" s="4">
        <v>231546</v>
      </c>
      <c r="G46" s="4">
        <v>894</v>
      </c>
    </row>
    <row r="47" spans="1:7" x14ac:dyDescent="0.25">
      <c r="A47">
        <v>48</v>
      </c>
      <c r="B47" t="s">
        <v>56</v>
      </c>
      <c r="C47" s="4">
        <v>1199</v>
      </c>
      <c r="D47" s="4">
        <v>2252</v>
      </c>
      <c r="E47" s="4">
        <v>347091</v>
      </c>
      <c r="F47" s="4">
        <v>348906</v>
      </c>
      <c r="G47" s="4">
        <v>1815</v>
      </c>
    </row>
    <row r="48" spans="1:7" x14ac:dyDescent="0.25">
      <c r="A48">
        <v>49</v>
      </c>
      <c r="B48" t="s">
        <v>57</v>
      </c>
      <c r="C48" s="4">
        <v>1222</v>
      </c>
      <c r="D48" s="4">
        <v>2229</v>
      </c>
      <c r="E48" s="4">
        <v>331250</v>
      </c>
      <c r="F48" s="4">
        <v>336708</v>
      </c>
      <c r="G48" s="4">
        <v>5458</v>
      </c>
    </row>
    <row r="49" spans="1:7" x14ac:dyDescent="0.25">
      <c r="A49">
        <v>50</v>
      </c>
      <c r="B49" t="s">
        <v>58</v>
      </c>
      <c r="C49" s="4">
        <v>1938</v>
      </c>
      <c r="D49" s="4">
        <v>4144</v>
      </c>
      <c r="E49" s="4">
        <v>583469</v>
      </c>
      <c r="F49" s="4">
        <v>588955</v>
      </c>
      <c r="G49" s="4">
        <v>5486</v>
      </c>
    </row>
    <row r="50" spans="1:7" x14ac:dyDescent="0.25">
      <c r="A50">
        <v>51</v>
      </c>
      <c r="B50" t="s">
        <v>59</v>
      </c>
      <c r="C50" s="4">
        <v>264</v>
      </c>
      <c r="D50" s="4">
        <v>555</v>
      </c>
      <c r="E50" s="4">
        <v>78293</v>
      </c>
      <c r="F50" s="4">
        <v>79721</v>
      </c>
      <c r="G50" s="4">
        <v>1428</v>
      </c>
    </row>
    <row r="51" spans="1:7" x14ac:dyDescent="0.25">
      <c r="A51">
        <v>52</v>
      </c>
      <c r="B51" t="s">
        <v>60</v>
      </c>
      <c r="C51">
        <v>949</v>
      </c>
      <c r="D51" s="4">
        <v>1944</v>
      </c>
      <c r="E51" s="4">
        <v>301040</v>
      </c>
      <c r="F51" s="4">
        <v>303888</v>
      </c>
      <c r="G51" s="4">
        <v>2848</v>
      </c>
    </row>
    <row r="52" spans="1:7" x14ac:dyDescent="0.25">
      <c r="A52">
        <v>53</v>
      </c>
      <c r="B52" t="s">
        <v>61</v>
      </c>
      <c r="C52" s="4">
        <v>852</v>
      </c>
      <c r="D52" s="4">
        <v>1755</v>
      </c>
      <c r="E52" s="4">
        <v>283448</v>
      </c>
      <c r="F52" s="4">
        <v>284701</v>
      </c>
      <c r="G52" s="4">
        <v>1253</v>
      </c>
    </row>
    <row r="53" spans="1:7" x14ac:dyDescent="0.25">
      <c r="A53">
        <v>54</v>
      </c>
      <c r="B53" t="s">
        <v>62</v>
      </c>
      <c r="C53">
        <v>318</v>
      </c>
      <c r="D53" s="4">
        <v>628</v>
      </c>
      <c r="E53" s="4">
        <v>98700</v>
      </c>
      <c r="F53" s="4">
        <v>99591</v>
      </c>
      <c r="G53" s="4">
        <v>891</v>
      </c>
    </row>
    <row r="54" spans="1:7" x14ac:dyDescent="0.25">
      <c r="A54">
        <v>55</v>
      </c>
      <c r="B54" t="s">
        <v>63</v>
      </c>
      <c r="C54" s="4">
        <v>6498</v>
      </c>
      <c r="D54" s="4">
        <v>12577</v>
      </c>
      <c r="E54" s="4">
        <v>2096074</v>
      </c>
      <c r="F54" s="4">
        <v>2118333</v>
      </c>
      <c r="G54" s="4">
        <v>22259</v>
      </c>
    </row>
    <row r="55" spans="1:7" x14ac:dyDescent="0.25">
      <c r="A55">
        <v>56</v>
      </c>
      <c r="B55" t="s">
        <v>64</v>
      </c>
      <c r="C55" s="4">
        <v>2101</v>
      </c>
      <c r="D55" s="4">
        <v>4059</v>
      </c>
      <c r="E55" s="4">
        <v>598590</v>
      </c>
      <c r="F55" s="4">
        <v>603335</v>
      </c>
      <c r="G55" s="4">
        <v>4745</v>
      </c>
    </row>
    <row r="56" spans="1:7" x14ac:dyDescent="0.25">
      <c r="A56">
        <v>57</v>
      </c>
      <c r="B56" t="s">
        <v>65</v>
      </c>
      <c r="C56" s="4">
        <v>579</v>
      </c>
      <c r="D56" s="4">
        <v>1122</v>
      </c>
      <c r="E56" s="4">
        <v>169223</v>
      </c>
      <c r="F56" s="4">
        <v>172253</v>
      </c>
      <c r="G56" s="4">
        <v>3030</v>
      </c>
    </row>
    <row r="57" spans="1:7" x14ac:dyDescent="0.25">
      <c r="A57">
        <v>58</v>
      </c>
      <c r="B57" t="s">
        <v>66</v>
      </c>
      <c r="C57" s="4">
        <v>1534</v>
      </c>
      <c r="D57" s="4">
        <v>2770</v>
      </c>
      <c r="E57" s="4">
        <v>418240</v>
      </c>
      <c r="F57" s="4">
        <v>420542</v>
      </c>
      <c r="G57" s="4">
        <v>2302</v>
      </c>
    </row>
    <row r="58" spans="1:7" x14ac:dyDescent="0.25">
      <c r="A58">
        <v>59</v>
      </c>
      <c r="B58" t="s">
        <v>67</v>
      </c>
      <c r="C58" s="4">
        <v>315</v>
      </c>
      <c r="D58" s="4">
        <v>680</v>
      </c>
      <c r="E58" s="4">
        <v>100973</v>
      </c>
      <c r="F58" s="4">
        <v>101065</v>
      </c>
      <c r="G58" s="4">
        <v>92</v>
      </c>
    </row>
    <row r="59" spans="1:7" x14ac:dyDescent="0.25">
      <c r="A59">
        <v>60</v>
      </c>
      <c r="B59" t="s">
        <v>68</v>
      </c>
      <c r="C59" s="4">
        <v>1691</v>
      </c>
      <c r="D59" s="4">
        <v>3381</v>
      </c>
      <c r="E59" s="4">
        <v>550546</v>
      </c>
      <c r="F59" s="4">
        <v>553025</v>
      </c>
      <c r="G59" s="4">
        <v>2479</v>
      </c>
    </row>
    <row r="60" spans="1:7" x14ac:dyDescent="0.25">
      <c r="A60">
        <v>61</v>
      </c>
      <c r="B60" s="21" t="s">
        <v>112</v>
      </c>
      <c r="C60" s="4">
        <v>571</v>
      </c>
      <c r="D60" s="4">
        <v>1080</v>
      </c>
      <c r="E60" s="4">
        <v>169261</v>
      </c>
      <c r="F60" s="4">
        <v>170469</v>
      </c>
      <c r="G60" s="4">
        <v>1208</v>
      </c>
    </row>
    <row r="61" spans="1:7" x14ac:dyDescent="0.25">
      <c r="A61">
        <v>62</v>
      </c>
      <c r="B61" t="s">
        <v>70</v>
      </c>
      <c r="C61" s="4">
        <v>35933</v>
      </c>
      <c r="D61" s="4">
        <v>69225</v>
      </c>
      <c r="E61" s="4">
        <v>11933792.35</v>
      </c>
      <c r="F61" s="4">
        <v>12088912.35</v>
      </c>
      <c r="G61" s="4">
        <v>155120</v>
      </c>
    </row>
    <row r="62" spans="1:7" x14ac:dyDescent="0.25">
      <c r="A62">
        <v>63</v>
      </c>
      <c r="B62" t="s">
        <v>71</v>
      </c>
      <c r="C62" s="4">
        <v>161</v>
      </c>
      <c r="D62" s="4">
        <v>334</v>
      </c>
      <c r="E62" s="4">
        <v>48629</v>
      </c>
      <c r="F62" s="4">
        <v>48629</v>
      </c>
      <c r="G62" s="4">
        <v>0</v>
      </c>
    </row>
    <row r="63" spans="1:7" x14ac:dyDescent="0.25">
      <c r="A63">
        <v>64</v>
      </c>
      <c r="B63" t="s">
        <v>72</v>
      </c>
      <c r="C63">
        <v>523</v>
      </c>
      <c r="D63" s="4">
        <v>1145</v>
      </c>
      <c r="E63" s="4">
        <v>165802</v>
      </c>
      <c r="F63" s="4">
        <v>166312</v>
      </c>
      <c r="G63" s="4">
        <v>510</v>
      </c>
    </row>
    <row r="64" spans="1:7" x14ac:dyDescent="0.25">
      <c r="A64">
        <v>65</v>
      </c>
      <c r="B64" t="s">
        <v>73</v>
      </c>
      <c r="C64">
        <v>566</v>
      </c>
      <c r="D64" s="4">
        <v>1134</v>
      </c>
      <c r="E64" s="4">
        <v>169750</v>
      </c>
      <c r="F64" s="4">
        <v>170208</v>
      </c>
      <c r="G64" s="4">
        <v>458</v>
      </c>
    </row>
    <row r="65" spans="1:7" x14ac:dyDescent="0.25">
      <c r="A65">
        <v>66</v>
      </c>
      <c r="B65" t="s">
        <v>74</v>
      </c>
      <c r="C65" s="4">
        <v>1874</v>
      </c>
      <c r="D65" s="4">
        <v>4007</v>
      </c>
      <c r="E65" s="4">
        <v>643594</v>
      </c>
      <c r="F65" s="4">
        <v>649347</v>
      </c>
      <c r="G65" s="4">
        <v>5753</v>
      </c>
    </row>
    <row r="66" spans="1:7" x14ac:dyDescent="0.25">
      <c r="A66">
        <v>67</v>
      </c>
      <c r="B66" t="s">
        <v>75</v>
      </c>
      <c r="C66" s="4">
        <v>323</v>
      </c>
      <c r="D66" s="4">
        <v>668</v>
      </c>
      <c r="E66" s="4">
        <v>93496</v>
      </c>
      <c r="F66" s="4">
        <v>94701</v>
      </c>
      <c r="G66" s="4">
        <v>1205</v>
      </c>
    </row>
    <row r="67" spans="1:7" x14ac:dyDescent="0.25">
      <c r="A67">
        <v>68</v>
      </c>
      <c r="B67" t="s">
        <v>76</v>
      </c>
      <c r="C67">
        <v>498</v>
      </c>
      <c r="D67" s="4">
        <v>1043</v>
      </c>
      <c r="E67" s="4">
        <v>156294</v>
      </c>
      <c r="F67" s="4">
        <v>158001</v>
      </c>
      <c r="G67" s="4">
        <v>1707</v>
      </c>
    </row>
    <row r="68" spans="1:7" x14ac:dyDescent="0.25">
      <c r="A68">
        <v>69</v>
      </c>
      <c r="B68" t="s">
        <v>77</v>
      </c>
      <c r="C68" s="4">
        <v>11601</v>
      </c>
      <c r="D68" s="4">
        <v>18742</v>
      </c>
      <c r="E68" s="4">
        <v>3119158</v>
      </c>
      <c r="F68" s="4">
        <v>3141598</v>
      </c>
      <c r="G68" s="4">
        <v>22440</v>
      </c>
    </row>
    <row r="69" spans="1:7" x14ac:dyDescent="0.25">
      <c r="A69">
        <v>70</v>
      </c>
      <c r="B69" t="s">
        <v>78</v>
      </c>
      <c r="C69" s="4">
        <v>2840</v>
      </c>
      <c r="D69" s="4">
        <v>6260</v>
      </c>
      <c r="E69" s="4">
        <v>987707.9</v>
      </c>
      <c r="F69" s="4">
        <v>999792.9</v>
      </c>
      <c r="G69" s="4">
        <v>12085</v>
      </c>
    </row>
    <row r="70" spans="1:7" x14ac:dyDescent="0.25">
      <c r="A70">
        <v>71</v>
      </c>
      <c r="B70" t="s">
        <v>79</v>
      </c>
      <c r="C70" s="4">
        <v>2520</v>
      </c>
      <c r="D70" s="4">
        <v>5996</v>
      </c>
      <c r="E70" s="4">
        <v>953314</v>
      </c>
      <c r="F70" s="4">
        <v>959842</v>
      </c>
      <c r="G70" s="4">
        <v>6528</v>
      </c>
    </row>
    <row r="71" spans="1:7" x14ac:dyDescent="0.25">
      <c r="A71">
        <v>72</v>
      </c>
      <c r="B71" t="s">
        <v>80</v>
      </c>
      <c r="C71" s="4">
        <v>417</v>
      </c>
      <c r="D71" s="4">
        <v>794</v>
      </c>
      <c r="E71" s="4">
        <v>118365</v>
      </c>
      <c r="F71" s="4">
        <v>119149</v>
      </c>
      <c r="G71" s="4">
        <v>784</v>
      </c>
    </row>
    <row r="72" spans="1:7" x14ac:dyDescent="0.25">
      <c r="A72">
        <v>73</v>
      </c>
      <c r="B72" t="s">
        <v>81</v>
      </c>
      <c r="C72" s="4">
        <v>6068</v>
      </c>
      <c r="D72" s="4">
        <v>13813</v>
      </c>
      <c r="E72" s="4">
        <v>2179169</v>
      </c>
      <c r="F72" s="4">
        <v>2199748</v>
      </c>
      <c r="G72" s="4">
        <v>20579</v>
      </c>
    </row>
    <row r="73" spans="1:7" x14ac:dyDescent="0.25">
      <c r="A73">
        <v>74</v>
      </c>
      <c r="B73" t="s">
        <v>113</v>
      </c>
      <c r="C73" s="4">
        <v>2845</v>
      </c>
      <c r="D73" s="4">
        <v>5729</v>
      </c>
      <c r="E73" s="4">
        <v>869992.44</v>
      </c>
      <c r="F73" s="4">
        <v>876750.94</v>
      </c>
      <c r="G73" s="4">
        <v>6758.5</v>
      </c>
    </row>
    <row r="74" spans="1:7" x14ac:dyDescent="0.25">
      <c r="A74">
        <v>75</v>
      </c>
      <c r="B74" t="s">
        <v>83</v>
      </c>
      <c r="C74" s="4">
        <v>303</v>
      </c>
      <c r="D74" s="4">
        <v>555</v>
      </c>
      <c r="E74" s="4">
        <v>80599</v>
      </c>
      <c r="F74" s="4">
        <v>84149</v>
      </c>
      <c r="G74" s="4">
        <v>3550</v>
      </c>
    </row>
    <row r="75" spans="1:7" x14ac:dyDescent="0.25">
      <c r="A75">
        <v>76</v>
      </c>
      <c r="B75" t="s">
        <v>84</v>
      </c>
      <c r="C75">
        <v>432</v>
      </c>
      <c r="D75">
        <v>836</v>
      </c>
      <c r="E75" s="4">
        <v>125277.16</v>
      </c>
      <c r="F75" s="4">
        <v>125389.16</v>
      </c>
      <c r="G75" s="4">
        <v>112</v>
      </c>
    </row>
    <row r="76" spans="1:7" x14ac:dyDescent="0.25">
      <c r="A76">
        <v>77</v>
      </c>
      <c r="B76" t="s">
        <v>85</v>
      </c>
      <c r="C76">
        <v>925</v>
      </c>
      <c r="D76" s="4">
        <v>1804</v>
      </c>
      <c r="E76" s="4">
        <v>245437</v>
      </c>
      <c r="F76" s="4">
        <v>250513</v>
      </c>
      <c r="G76" s="4">
        <v>5076</v>
      </c>
    </row>
    <row r="77" spans="1:7" x14ac:dyDescent="0.25">
      <c r="A77">
        <v>78</v>
      </c>
      <c r="B77" t="s">
        <v>86</v>
      </c>
      <c r="C77">
        <v>198</v>
      </c>
      <c r="D77" s="4">
        <v>419</v>
      </c>
      <c r="E77" s="4">
        <v>60881</v>
      </c>
      <c r="F77" s="4">
        <v>61205</v>
      </c>
      <c r="G77" s="4">
        <v>324</v>
      </c>
    </row>
    <row r="78" spans="1:7" x14ac:dyDescent="0.25">
      <c r="A78">
        <v>79</v>
      </c>
      <c r="B78" t="s">
        <v>87</v>
      </c>
      <c r="C78">
        <v>582</v>
      </c>
      <c r="D78" s="4">
        <v>1059</v>
      </c>
      <c r="E78" s="4">
        <v>155691</v>
      </c>
      <c r="F78" s="4">
        <v>156181</v>
      </c>
      <c r="G78" s="4">
        <v>490</v>
      </c>
    </row>
    <row r="79" spans="1:7" x14ac:dyDescent="0.25">
      <c r="A79">
        <v>80</v>
      </c>
      <c r="B79" t="s">
        <v>88</v>
      </c>
      <c r="C79">
        <v>791</v>
      </c>
      <c r="D79" s="4">
        <v>1523</v>
      </c>
      <c r="E79" s="4">
        <v>221302</v>
      </c>
      <c r="F79" s="4">
        <v>221736</v>
      </c>
      <c r="G79" s="4">
        <v>434</v>
      </c>
    </row>
    <row r="80" spans="1:7" x14ac:dyDescent="0.25">
      <c r="A80">
        <v>82</v>
      </c>
      <c r="B80" t="s">
        <v>89</v>
      </c>
      <c r="C80" s="4">
        <v>5606</v>
      </c>
      <c r="D80" s="4">
        <v>11123</v>
      </c>
      <c r="E80" s="4">
        <v>1801255.12</v>
      </c>
      <c r="F80" s="4">
        <v>1817247.12</v>
      </c>
      <c r="G80" s="4">
        <v>15992</v>
      </c>
    </row>
    <row r="81" spans="1:7" x14ac:dyDescent="0.25">
      <c r="A81">
        <v>83</v>
      </c>
      <c r="B81" t="s">
        <v>90</v>
      </c>
      <c r="C81" s="4">
        <v>319</v>
      </c>
      <c r="D81" s="4">
        <v>698</v>
      </c>
      <c r="E81" s="4">
        <v>99379</v>
      </c>
      <c r="F81" s="4">
        <v>100916</v>
      </c>
      <c r="G81" s="4">
        <v>1537</v>
      </c>
    </row>
    <row r="82" spans="1:7" x14ac:dyDescent="0.25">
      <c r="A82">
        <v>84</v>
      </c>
      <c r="B82" t="s">
        <v>91</v>
      </c>
      <c r="C82">
        <v>329</v>
      </c>
      <c r="D82">
        <v>646</v>
      </c>
      <c r="E82" s="4">
        <v>108792</v>
      </c>
      <c r="F82" s="4">
        <v>110056</v>
      </c>
      <c r="G82" s="4">
        <v>1264</v>
      </c>
    </row>
    <row r="83" spans="1:7" x14ac:dyDescent="0.25">
      <c r="A83">
        <v>85</v>
      </c>
      <c r="B83" t="s">
        <v>92</v>
      </c>
      <c r="C83" s="4">
        <v>1774</v>
      </c>
      <c r="D83" s="4">
        <v>3096</v>
      </c>
      <c r="E83" s="4">
        <v>470388</v>
      </c>
      <c r="F83" s="4">
        <v>482332</v>
      </c>
      <c r="G83" s="4">
        <v>11944</v>
      </c>
    </row>
    <row r="84" spans="1:7" x14ac:dyDescent="0.25">
      <c r="A84">
        <v>86</v>
      </c>
      <c r="B84" t="s">
        <v>93</v>
      </c>
      <c r="C84" s="4">
        <v>2917</v>
      </c>
      <c r="D84" s="4">
        <v>5953</v>
      </c>
      <c r="E84" s="4">
        <v>932281</v>
      </c>
      <c r="F84" s="4">
        <v>940631</v>
      </c>
      <c r="G84" s="4">
        <v>8350</v>
      </c>
    </row>
    <row r="85" spans="1:7" x14ac:dyDescent="0.25">
      <c r="A85">
        <v>87</v>
      </c>
      <c r="B85" t="s">
        <v>94</v>
      </c>
      <c r="C85" s="4">
        <v>333</v>
      </c>
      <c r="D85" s="4">
        <v>599</v>
      </c>
      <c r="E85" s="4">
        <v>83553</v>
      </c>
      <c r="F85" s="4">
        <v>83982</v>
      </c>
      <c r="G85" s="4">
        <v>429</v>
      </c>
    </row>
    <row r="86" spans="1:7" x14ac:dyDescent="0.25">
      <c r="A86">
        <v>88</v>
      </c>
      <c r="B86" t="s">
        <v>95</v>
      </c>
      <c r="C86">
        <v>26</v>
      </c>
      <c r="D86">
        <v>77</v>
      </c>
      <c r="E86" s="4">
        <v>10555</v>
      </c>
      <c r="F86" s="4">
        <v>10578</v>
      </c>
      <c r="G86" s="4">
        <v>23</v>
      </c>
    </row>
    <row r="87" spans="1:7" x14ac:dyDescent="0.25">
      <c r="A87">
        <v>92</v>
      </c>
      <c r="B87" t="s">
        <v>96</v>
      </c>
      <c r="C87" s="4">
        <v>1226</v>
      </c>
      <c r="D87" s="4">
        <v>2370</v>
      </c>
      <c r="E87" s="4">
        <v>452513</v>
      </c>
      <c r="F87" s="4">
        <v>453795</v>
      </c>
      <c r="G87" s="4">
        <v>1282</v>
      </c>
    </row>
    <row r="88" spans="1:7" x14ac:dyDescent="0.25">
      <c r="A88">
        <v>94</v>
      </c>
      <c r="B88" t="s">
        <v>97</v>
      </c>
      <c r="C88" s="4">
        <v>1622</v>
      </c>
      <c r="D88" s="4">
        <v>3352</v>
      </c>
      <c r="E88" s="4">
        <v>703541</v>
      </c>
      <c r="F88" s="4">
        <v>705321</v>
      </c>
      <c r="G88" s="4">
        <v>1780</v>
      </c>
    </row>
    <row r="89" spans="1:7" x14ac:dyDescent="0.25">
      <c r="A89" t="s">
        <v>114</v>
      </c>
      <c r="B89" s="21" t="s">
        <v>98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</row>
    <row r="90" spans="1:7" x14ac:dyDescent="0.25">
      <c r="B90" s="1" t="s">
        <v>115</v>
      </c>
      <c r="C90" s="4">
        <f>SUM(C2:C89)</f>
        <v>230450</v>
      </c>
      <c r="D90" s="4">
        <f>SUM(D2:D89)</f>
        <v>440172</v>
      </c>
      <c r="E90" s="27">
        <f>SUM(E2:E89)</f>
        <v>73410514.780000001</v>
      </c>
      <c r="F90" s="27">
        <f>SUM(F2:F89)</f>
        <v>74150792.049999997</v>
      </c>
      <c r="G90" s="27">
        <f>SUM(G2:G89)</f>
        <v>740277.27</v>
      </c>
    </row>
    <row r="91" spans="1:7" x14ac:dyDescent="0.25">
      <c r="E91"/>
    </row>
    <row r="92" spans="1:7" x14ac:dyDescent="0.25">
      <c r="E9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Summary by County</vt:lpstr>
      <vt:lpstr>Summary by Month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Manager/>
  <Company>DHS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Jill Hiatt</dc:creator>
  <cp:keywords/>
  <dc:description/>
  <cp:lastModifiedBy>Siess, Jon M (DCYF)</cp:lastModifiedBy>
  <cp:revision/>
  <dcterms:created xsi:type="dcterms:W3CDTF">2006-02-21T18:49:48Z</dcterms:created>
  <dcterms:modified xsi:type="dcterms:W3CDTF">2026-04-14T17:58:18Z</dcterms:modified>
  <cp:category/>
  <cp:contentStatus/>
</cp:coreProperties>
</file>