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jon_m_siess_state_mn_us/Documents/Desktop/R and F/"/>
    </mc:Choice>
  </mc:AlternateContent>
  <xr:revisionPtr revIDLastSave="0" documentId="8_{BB5AEE23-FDE9-4964-B069-DD67DD036D5B}" xr6:coauthVersionLast="47" xr6:coauthVersionMax="47" xr10:uidLastSave="{00000000-0000-0000-0000-000000000000}"/>
  <bookViews>
    <workbookView xWindow="1900" yWindow="1900" windowWidth="14400" windowHeight="7270" tabRatio="914" xr2:uid="{610F3440-D96E-47F0-943D-92D606E23D3C}"/>
  </bookViews>
  <sheets>
    <sheet name="Summary by County" sheetId="14" r:id="rId1"/>
    <sheet name="Summary by Month" sheetId="13" r:id="rId2"/>
    <sheet name="January" sheetId="8" r:id="rId3"/>
    <sheet name="February" sheetId="7" r:id="rId4"/>
    <sheet name="March" sheetId="6" r:id="rId5"/>
    <sheet name="April" sheetId="5" r:id="rId6"/>
    <sheet name="May" sheetId="2" r:id="rId7"/>
    <sheet name="June" sheetId="3" r:id="rId8"/>
    <sheet name="July" sheetId="1" r:id="rId9"/>
    <sheet name="August" sheetId="4" r:id="rId10"/>
    <sheet name="September" sheetId="12" r:id="rId11"/>
    <sheet name="October" sheetId="11" r:id="rId12"/>
    <sheet name="November" sheetId="10" r:id="rId13"/>
    <sheet name="December" sheetId="9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3" l="1"/>
  <c r="B14" i="13"/>
  <c r="G90" i="3"/>
  <c r="F7" i="13"/>
  <c r="F90" i="3"/>
  <c r="E7" i="13"/>
  <c r="E90" i="3"/>
  <c r="D7" i="13"/>
  <c r="D90" i="3"/>
  <c r="C7" i="13"/>
  <c r="C90" i="3"/>
  <c r="B7" i="13"/>
  <c r="G90" i="9"/>
  <c r="F13" i="13"/>
  <c r="F14" i="13"/>
  <c r="F90" i="9"/>
  <c r="E13" i="13"/>
  <c r="E14" i="13"/>
  <c r="E90" i="9"/>
  <c r="D13" i="13"/>
  <c r="D14" i="13"/>
  <c r="D90" i="9"/>
  <c r="C13" i="13"/>
  <c r="C90" i="9"/>
  <c r="B13" i="13"/>
  <c r="G90" i="10"/>
  <c r="F12" i="13"/>
  <c r="F90" i="10"/>
  <c r="E12" i="13"/>
  <c r="E90" i="10"/>
  <c r="D12" i="13"/>
  <c r="D90" i="10"/>
  <c r="C12" i="13"/>
  <c r="C90" i="10"/>
  <c r="B12" i="13"/>
  <c r="G90" i="11"/>
  <c r="F11" i="13"/>
  <c r="F90" i="11"/>
  <c r="E11" i="13"/>
  <c r="E90" i="11"/>
  <c r="D11" i="13"/>
  <c r="D90" i="11"/>
  <c r="C11" i="13"/>
  <c r="C90" i="11"/>
  <c r="B11" i="13"/>
  <c r="G90" i="12"/>
  <c r="F10" i="13"/>
  <c r="F90" i="12"/>
  <c r="E10" i="13"/>
  <c r="E90" i="12"/>
  <c r="D10" i="13"/>
  <c r="D90" i="12"/>
  <c r="C10" i="13"/>
  <c r="C90" i="12"/>
  <c r="B10" i="13"/>
  <c r="G90" i="4"/>
  <c r="F9" i="13"/>
  <c r="F90" i="4"/>
  <c r="E9" i="13"/>
  <c r="E90" i="4"/>
  <c r="D9" i="13"/>
  <c r="D90" i="4"/>
  <c r="C9" i="13"/>
  <c r="C90" i="4"/>
  <c r="B9" i="13"/>
  <c r="G90" i="1"/>
  <c r="F8" i="13"/>
  <c r="F90" i="1"/>
  <c r="E8" i="13"/>
  <c r="E90" i="1"/>
  <c r="D8" i="13"/>
  <c r="D90" i="1"/>
  <c r="C8" i="13"/>
  <c r="C90" i="1"/>
  <c r="B8" i="13"/>
  <c r="G90" i="2"/>
  <c r="F6" i="13"/>
  <c r="F90" i="2"/>
  <c r="E6" i="13"/>
  <c r="E90" i="2"/>
  <c r="D6" i="13"/>
  <c r="D90" i="2"/>
  <c r="C6" i="13"/>
  <c r="C90" i="2"/>
  <c r="B6" i="13"/>
  <c r="G90" i="5"/>
  <c r="F5" i="13"/>
  <c r="F90" i="5"/>
  <c r="E5" i="13"/>
  <c r="E90" i="5"/>
  <c r="D5" i="13"/>
  <c r="D90" i="5"/>
  <c r="C5" i="13"/>
  <c r="C90" i="5"/>
  <c r="B5" i="13"/>
  <c r="G90" i="6"/>
  <c r="F4" i="13"/>
  <c r="F90" i="6"/>
  <c r="E4" i="13"/>
  <c r="E90" i="6"/>
  <c r="D4" i="13"/>
  <c r="D90" i="6"/>
  <c r="C4" i="13"/>
  <c r="C90" i="6"/>
  <c r="B4" i="13"/>
  <c r="G90" i="7"/>
  <c r="F3" i="13"/>
  <c r="F90" i="7"/>
  <c r="E3" i="13"/>
  <c r="E90" i="7"/>
  <c r="D3" i="13"/>
  <c r="D90" i="7"/>
  <c r="C3" i="13"/>
  <c r="C90" i="7"/>
  <c r="B3" i="13"/>
  <c r="E91" i="14"/>
  <c r="F91" i="14" s="1"/>
  <c r="D91" i="14"/>
  <c r="C91" i="14"/>
  <c r="C90" i="8"/>
  <c r="B2" i="13"/>
  <c r="I91" i="14"/>
  <c r="H91" i="14"/>
  <c r="I4" i="14"/>
  <c r="I92" i="14" s="1"/>
  <c r="H4" i="14"/>
  <c r="E4" i="14"/>
  <c r="E92" i="14" s="1"/>
  <c r="D4" i="14"/>
  <c r="G4" i="14" s="1"/>
  <c r="C4" i="14"/>
  <c r="I5" i="14"/>
  <c r="H5" i="14"/>
  <c r="E5" i="14"/>
  <c r="F5" i="14" s="1"/>
  <c r="D5" i="14"/>
  <c r="G5" i="14"/>
  <c r="C5" i="14"/>
  <c r="C92" i="14" s="1"/>
  <c r="I6" i="14"/>
  <c r="H6" i="14"/>
  <c r="H92" i="14" s="1"/>
  <c r="E6" i="14"/>
  <c r="G6" i="14" s="1"/>
  <c r="D6" i="14"/>
  <c r="C6" i="14"/>
  <c r="I7" i="14"/>
  <c r="H7" i="14"/>
  <c r="E7" i="14"/>
  <c r="G7" i="14" s="1"/>
  <c r="F7" i="14"/>
  <c r="D7" i="14"/>
  <c r="C7" i="14"/>
  <c r="I8" i="14"/>
  <c r="H8" i="14"/>
  <c r="E8" i="14"/>
  <c r="F8" i="14" s="1"/>
  <c r="D8" i="14"/>
  <c r="C8" i="14"/>
  <c r="I9" i="14"/>
  <c r="H9" i="14"/>
  <c r="E9" i="14"/>
  <c r="F9" i="14" s="1"/>
  <c r="D9" i="14"/>
  <c r="C9" i="14"/>
  <c r="I10" i="14"/>
  <c r="H10" i="14"/>
  <c r="E10" i="14"/>
  <c r="F10" i="14" s="1"/>
  <c r="D10" i="14"/>
  <c r="C10" i="14"/>
  <c r="I11" i="14"/>
  <c r="H11" i="14"/>
  <c r="E11" i="14"/>
  <c r="D11" i="14"/>
  <c r="C11" i="14"/>
  <c r="I12" i="14"/>
  <c r="H12" i="14"/>
  <c r="E12" i="14"/>
  <c r="G12" i="14" s="1"/>
  <c r="F12" i="14"/>
  <c r="D12" i="14"/>
  <c r="C12" i="14"/>
  <c r="I13" i="14"/>
  <c r="H13" i="14"/>
  <c r="E13" i="14"/>
  <c r="G13" i="14" s="1"/>
  <c r="D13" i="14"/>
  <c r="C13" i="14"/>
  <c r="I14" i="14"/>
  <c r="H14" i="14"/>
  <c r="E14" i="14"/>
  <c r="D14" i="14"/>
  <c r="C14" i="14"/>
  <c r="F14" i="14"/>
  <c r="I15" i="14"/>
  <c r="H15" i="14"/>
  <c r="E15" i="14"/>
  <c r="D15" i="14"/>
  <c r="G15" i="14" s="1"/>
  <c r="C15" i="14"/>
  <c r="F15" i="14" s="1"/>
  <c r="I16" i="14"/>
  <c r="H16" i="14"/>
  <c r="E16" i="14"/>
  <c r="D16" i="14"/>
  <c r="C16" i="14"/>
  <c r="I17" i="14"/>
  <c r="H17" i="14"/>
  <c r="E17" i="14"/>
  <c r="F17" i="14" s="1"/>
  <c r="D17" i="14"/>
  <c r="C17" i="14"/>
  <c r="I18" i="14"/>
  <c r="H18" i="14"/>
  <c r="E18" i="14"/>
  <c r="F18" i="14" s="1"/>
  <c r="D18" i="14"/>
  <c r="C18" i="14"/>
  <c r="I19" i="14"/>
  <c r="H19" i="14"/>
  <c r="E19" i="14"/>
  <c r="F19" i="14" s="1"/>
  <c r="D19" i="14"/>
  <c r="G19" i="14"/>
  <c r="C19" i="14"/>
  <c r="I20" i="14"/>
  <c r="H20" i="14"/>
  <c r="E20" i="14"/>
  <c r="G20" i="14" s="1"/>
  <c r="F20" i="14"/>
  <c r="D20" i="14"/>
  <c r="C20" i="14"/>
  <c r="I21" i="14"/>
  <c r="H21" i="14"/>
  <c r="E21" i="14"/>
  <c r="D21" i="14"/>
  <c r="C21" i="14"/>
  <c r="F21" i="14" s="1"/>
  <c r="I22" i="14"/>
  <c r="H22" i="14"/>
  <c r="E22" i="14"/>
  <c r="D22" i="14"/>
  <c r="G22" i="14" s="1"/>
  <c r="C22" i="14"/>
  <c r="F22" i="14" s="1"/>
  <c r="I23" i="14"/>
  <c r="H23" i="14"/>
  <c r="E23" i="14"/>
  <c r="G23" i="14" s="1"/>
  <c r="D23" i="14"/>
  <c r="C23" i="14"/>
  <c r="I24" i="14"/>
  <c r="H24" i="14"/>
  <c r="E24" i="14"/>
  <c r="F24" i="14" s="1"/>
  <c r="D24" i="14"/>
  <c r="C24" i="14"/>
  <c r="I25" i="14"/>
  <c r="H25" i="14"/>
  <c r="E25" i="14"/>
  <c r="G25" i="14" s="1"/>
  <c r="D25" i="14"/>
  <c r="C25" i="14"/>
  <c r="F25" i="14"/>
  <c r="I26" i="14"/>
  <c r="H26" i="14"/>
  <c r="E26" i="14"/>
  <c r="G26" i="14" s="1"/>
  <c r="D26" i="14"/>
  <c r="C26" i="14"/>
  <c r="I27" i="14"/>
  <c r="H27" i="14"/>
  <c r="E27" i="14"/>
  <c r="G27" i="14" s="1"/>
  <c r="D27" i="14"/>
  <c r="C27" i="14"/>
  <c r="I28" i="14"/>
  <c r="H28" i="14"/>
  <c r="E28" i="14"/>
  <c r="F28" i="14"/>
  <c r="D28" i="14"/>
  <c r="C28" i="14"/>
  <c r="I29" i="14"/>
  <c r="H29" i="14"/>
  <c r="E29" i="14"/>
  <c r="G29" i="14" s="1"/>
  <c r="D29" i="14"/>
  <c r="C29" i="14"/>
  <c r="I30" i="14"/>
  <c r="H30" i="14"/>
  <c r="E30" i="14"/>
  <c r="F30" i="14" s="1"/>
  <c r="D30" i="14"/>
  <c r="G30" i="14"/>
  <c r="C30" i="14"/>
  <c r="I31" i="14"/>
  <c r="H31" i="14"/>
  <c r="E31" i="14"/>
  <c r="F31" i="14" s="1"/>
  <c r="D31" i="14"/>
  <c r="G31" i="14"/>
  <c r="C31" i="14"/>
  <c r="I32" i="14"/>
  <c r="H32" i="14"/>
  <c r="E32" i="14"/>
  <c r="G32" i="14" s="1"/>
  <c r="D32" i="14"/>
  <c r="C32" i="14"/>
  <c r="F32" i="14"/>
  <c r="I33" i="14"/>
  <c r="H33" i="14"/>
  <c r="E33" i="14"/>
  <c r="G33" i="14" s="1"/>
  <c r="D33" i="14"/>
  <c r="C33" i="14"/>
  <c r="F33" i="14" s="1"/>
  <c r="I34" i="14"/>
  <c r="H34" i="14"/>
  <c r="E34" i="14"/>
  <c r="G34" i="14" s="1"/>
  <c r="D34" i="14"/>
  <c r="C34" i="14"/>
  <c r="F34" i="14" s="1"/>
  <c r="I35" i="14"/>
  <c r="H35" i="14"/>
  <c r="E35" i="14"/>
  <c r="D35" i="14"/>
  <c r="G35" i="14" s="1"/>
  <c r="C35" i="14"/>
  <c r="F35" i="14"/>
  <c r="I36" i="14"/>
  <c r="H36" i="14"/>
  <c r="E36" i="14"/>
  <c r="D36" i="14"/>
  <c r="C36" i="14"/>
  <c r="F36" i="14" s="1"/>
  <c r="I37" i="14"/>
  <c r="H37" i="14"/>
  <c r="E37" i="14"/>
  <c r="G37" i="14" s="1"/>
  <c r="D37" i="14"/>
  <c r="C37" i="14"/>
  <c r="F37" i="14"/>
  <c r="I38" i="14"/>
  <c r="H38" i="14"/>
  <c r="E38" i="14"/>
  <c r="G38" i="14" s="1"/>
  <c r="D38" i="14"/>
  <c r="C38" i="14"/>
  <c r="I39" i="14"/>
  <c r="H39" i="14"/>
  <c r="E39" i="14"/>
  <c r="D39" i="14"/>
  <c r="C39" i="14"/>
  <c r="F39" i="14" s="1"/>
  <c r="I40" i="14"/>
  <c r="H40" i="14"/>
  <c r="E40" i="14"/>
  <c r="F40" i="14" s="1"/>
  <c r="D40" i="14"/>
  <c r="C40" i="14"/>
  <c r="I41" i="14"/>
  <c r="H41" i="14"/>
  <c r="E41" i="14"/>
  <c r="F41" i="14" s="1"/>
  <c r="D41" i="14"/>
  <c r="C41" i="14"/>
  <c r="I42" i="14"/>
  <c r="H42" i="14"/>
  <c r="E42" i="14"/>
  <c r="F42" i="14" s="1"/>
  <c r="D42" i="14"/>
  <c r="C42" i="14"/>
  <c r="I43" i="14"/>
  <c r="H43" i="14"/>
  <c r="E43" i="14"/>
  <c r="G43" i="14" s="1"/>
  <c r="D43" i="14"/>
  <c r="C43" i="14"/>
  <c r="I44" i="14"/>
  <c r="H44" i="14"/>
  <c r="E44" i="14"/>
  <c r="D44" i="14"/>
  <c r="C44" i="14"/>
  <c r="F44" i="14"/>
  <c r="I45" i="14"/>
  <c r="H45" i="14"/>
  <c r="E45" i="14"/>
  <c r="G45" i="14" s="1"/>
  <c r="D45" i="14"/>
  <c r="C45" i="14"/>
  <c r="F45" i="14"/>
  <c r="I46" i="14"/>
  <c r="H46" i="14"/>
  <c r="E46" i="14"/>
  <c r="F46" i="14" s="1"/>
  <c r="D46" i="14"/>
  <c r="C46" i="14"/>
  <c r="I47" i="14"/>
  <c r="H47" i="14"/>
  <c r="E47" i="14"/>
  <c r="D47" i="14"/>
  <c r="G47" i="14"/>
  <c r="C47" i="14"/>
  <c r="F47" i="14"/>
  <c r="I48" i="14"/>
  <c r="H48" i="14"/>
  <c r="E48" i="14"/>
  <c r="G48" i="14" s="1"/>
  <c r="D48" i="14"/>
  <c r="C48" i="14"/>
  <c r="I49" i="14"/>
  <c r="H49" i="14"/>
  <c r="E49" i="14"/>
  <c r="G49" i="14" s="1"/>
  <c r="D49" i="14"/>
  <c r="C49" i="14"/>
  <c r="I50" i="14"/>
  <c r="H50" i="14"/>
  <c r="E50" i="14"/>
  <c r="G50" i="14" s="1"/>
  <c r="D50" i="14"/>
  <c r="C50" i="14"/>
  <c r="I51" i="14"/>
  <c r="H51" i="14"/>
  <c r="E51" i="14"/>
  <c r="G51" i="14" s="1"/>
  <c r="D51" i="14"/>
  <c r="C51" i="14"/>
  <c r="F51" i="14" s="1"/>
  <c r="I52" i="14"/>
  <c r="H52" i="14"/>
  <c r="E52" i="14"/>
  <c r="G52" i="14" s="1"/>
  <c r="D52" i="14"/>
  <c r="C52" i="14"/>
  <c r="I53" i="14"/>
  <c r="H53" i="14"/>
  <c r="E53" i="14"/>
  <c r="F53" i="14"/>
  <c r="D53" i="14"/>
  <c r="C53" i="14"/>
  <c r="I54" i="14"/>
  <c r="H54" i="14"/>
  <c r="E54" i="14"/>
  <c r="F54" i="14" s="1"/>
  <c r="D54" i="14"/>
  <c r="C54" i="14"/>
  <c r="I55" i="14"/>
  <c r="H55" i="14"/>
  <c r="E55" i="14"/>
  <c r="G55" i="14"/>
  <c r="D55" i="14"/>
  <c r="C55" i="14"/>
  <c r="F55" i="14" s="1"/>
  <c r="I56" i="14"/>
  <c r="H56" i="14"/>
  <c r="E56" i="14"/>
  <c r="F56" i="14" s="1"/>
  <c r="D56" i="14"/>
  <c r="G56" i="14" s="1"/>
  <c r="C56" i="14"/>
  <c r="I57" i="14"/>
  <c r="H57" i="14"/>
  <c r="E57" i="14"/>
  <c r="G57" i="14" s="1"/>
  <c r="D57" i="14"/>
  <c r="C57" i="14"/>
  <c r="I58" i="14"/>
  <c r="H58" i="14"/>
  <c r="E58" i="14"/>
  <c r="F58" i="14" s="1"/>
  <c r="D58" i="14"/>
  <c r="C58" i="14"/>
  <c r="I59" i="14"/>
  <c r="H59" i="14"/>
  <c r="E59" i="14"/>
  <c r="G59" i="14" s="1"/>
  <c r="D59" i="14"/>
  <c r="C59" i="14"/>
  <c r="I60" i="14"/>
  <c r="H60" i="14"/>
  <c r="E60" i="14"/>
  <c r="F60" i="14"/>
  <c r="D60" i="14"/>
  <c r="C60" i="14"/>
  <c r="I61" i="14"/>
  <c r="H61" i="14"/>
  <c r="E61" i="14"/>
  <c r="F61" i="14" s="1"/>
  <c r="G61" i="14"/>
  <c r="D61" i="14"/>
  <c r="C61" i="14"/>
  <c r="I62" i="14"/>
  <c r="H62" i="14"/>
  <c r="E62" i="14"/>
  <c r="D62" i="14"/>
  <c r="G62" i="14" s="1"/>
  <c r="C62" i="14"/>
  <c r="I63" i="14"/>
  <c r="H63" i="14"/>
  <c r="E63" i="14"/>
  <c r="F63" i="14" s="1"/>
  <c r="D63" i="14"/>
  <c r="G63" i="14"/>
  <c r="C63" i="14"/>
  <c r="I64" i="14"/>
  <c r="H64" i="14"/>
  <c r="E64" i="14"/>
  <c r="D64" i="14"/>
  <c r="G64" i="14"/>
  <c r="C64" i="14"/>
  <c r="F64" i="14" s="1"/>
  <c r="I65" i="14"/>
  <c r="H65" i="14"/>
  <c r="E65" i="14"/>
  <c r="F65" i="14" s="1"/>
  <c r="D65" i="14"/>
  <c r="G65" i="14" s="1"/>
  <c r="C65" i="14"/>
  <c r="I66" i="14"/>
  <c r="H66" i="14"/>
  <c r="E66" i="14"/>
  <c r="G66" i="14" s="1"/>
  <c r="D66" i="14"/>
  <c r="C66" i="14"/>
  <c r="F66" i="14" s="1"/>
  <c r="I67" i="14"/>
  <c r="H67" i="14"/>
  <c r="E67" i="14"/>
  <c r="D67" i="14"/>
  <c r="C67" i="14"/>
  <c r="I68" i="14"/>
  <c r="H68" i="14"/>
  <c r="E68" i="14"/>
  <c r="G68" i="14" s="1"/>
  <c r="D68" i="14"/>
  <c r="C68" i="14"/>
  <c r="I69" i="14"/>
  <c r="H69" i="14"/>
  <c r="E69" i="14"/>
  <c r="F69" i="14"/>
  <c r="D69" i="14"/>
  <c r="C69" i="14"/>
  <c r="I70" i="14"/>
  <c r="H70" i="14"/>
  <c r="E70" i="14"/>
  <c r="F70" i="14" s="1"/>
  <c r="G70" i="14"/>
  <c r="D70" i="14"/>
  <c r="C70" i="14"/>
  <c r="I71" i="14"/>
  <c r="H71" i="14"/>
  <c r="E71" i="14"/>
  <c r="D71" i="14"/>
  <c r="C71" i="14"/>
  <c r="F71" i="14"/>
  <c r="I72" i="14"/>
  <c r="H72" i="14"/>
  <c r="E72" i="14"/>
  <c r="F72" i="14" s="1"/>
  <c r="D72" i="14"/>
  <c r="C72" i="14"/>
  <c r="I73" i="14"/>
  <c r="H73" i="14"/>
  <c r="E73" i="14"/>
  <c r="G73" i="14" s="1"/>
  <c r="D73" i="14"/>
  <c r="C73" i="14"/>
  <c r="I74" i="14"/>
  <c r="H74" i="14"/>
  <c r="E74" i="14"/>
  <c r="G74" i="14" s="1"/>
  <c r="D74" i="14"/>
  <c r="C74" i="14"/>
  <c r="F74" i="14"/>
  <c r="I75" i="14"/>
  <c r="H75" i="14"/>
  <c r="E75" i="14"/>
  <c r="F75" i="14" s="1"/>
  <c r="D75" i="14"/>
  <c r="C75" i="14"/>
  <c r="I76" i="14"/>
  <c r="H76" i="14"/>
  <c r="E76" i="14"/>
  <c r="G76" i="14" s="1"/>
  <c r="D76" i="14"/>
  <c r="C76" i="14"/>
  <c r="F76" i="14"/>
  <c r="I77" i="14"/>
  <c r="H77" i="14"/>
  <c r="E77" i="14"/>
  <c r="G77" i="14" s="1"/>
  <c r="D77" i="14"/>
  <c r="C77" i="14"/>
  <c r="I78" i="14"/>
  <c r="H78" i="14"/>
  <c r="E78" i="14"/>
  <c r="F78" i="14" s="1"/>
  <c r="D78" i="14"/>
  <c r="G78" i="14" s="1"/>
  <c r="C78" i="14"/>
  <c r="I79" i="14"/>
  <c r="H79" i="14"/>
  <c r="E79" i="14"/>
  <c r="F79" i="14" s="1"/>
  <c r="D79" i="14"/>
  <c r="C79" i="14"/>
  <c r="I80" i="14"/>
  <c r="H80" i="14"/>
  <c r="E80" i="14"/>
  <c r="D80" i="14"/>
  <c r="G80" i="14"/>
  <c r="C80" i="14"/>
  <c r="F80" i="14" s="1"/>
  <c r="I81" i="14"/>
  <c r="H81" i="14"/>
  <c r="E81" i="14"/>
  <c r="D81" i="14"/>
  <c r="G81" i="14" s="1"/>
  <c r="C81" i="14"/>
  <c r="I82" i="14"/>
  <c r="H82" i="14"/>
  <c r="E82" i="14"/>
  <c r="F82" i="14" s="1"/>
  <c r="D82" i="14"/>
  <c r="C82" i="14"/>
  <c r="I83" i="14"/>
  <c r="H83" i="14"/>
  <c r="E83" i="14"/>
  <c r="F83" i="14" s="1"/>
  <c r="D83" i="14"/>
  <c r="C83" i="14"/>
  <c r="I84" i="14"/>
  <c r="H84" i="14"/>
  <c r="E84" i="14"/>
  <c r="F84" i="14" s="1"/>
  <c r="D84" i="14"/>
  <c r="C84" i="14"/>
  <c r="I85" i="14"/>
  <c r="H85" i="14"/>
  <c r="E85" i="14"/>
  <c r="F85" i="14" s="1"/>
  <c r="D85" i="14"/>
  <c r="C85" i="14"/>
  <c r="I86" i="14"/>
  <c r="H86" i="14"/>
  <c r="E86" i="14"/>
  <c r="F86" i="14" s="1"/>
  <c r="G86" i="14"/>
  <c r="D86" i="14"/>
  <c r="C86" i="14"/>
  <c r="I87" i="14"/>
  <c r="H87" i="14"/>
  <c r="E87" i="14"/>
  <c r="F87" i="14" s="1"/>
  <c r="D87" i="14"/>
  <c r="G87" i="14"/>
  <c r="C87" i="14"/>
  <c r="I89" i="14"/>
  <c r="H89" i="14"/>
  <c r="E89" i="14"/>
  <c r="G89" i="14" s="1"/>
  <c r="D89" i="14"/>
  <c r="C89" i="14"/>
  <c r="I88" i="14"/>
  <c r="H88" i="14"/>
  <c r="E88" i="14"/>
  <c r="D88" i="14"/>
  <c r="C88" i="14"/>
  <c r="F88" i="14" s="1"/>
  <c r="I90" i="14"/>
  <c r="H90" i="14"/>
  <c r="E90" i="14"/>
  <c r="F90" i="14" s="1"/>
  <c r="D90" i="14"/>
  <c r="G90" i="14" s="1"/>
  <c r="C90" i="14"/>
  <c r="D90" i="8"/>
  <c r="C2" i="13"/>
  <c r="E90" i="8"/>
  <c r="D2" i="13"/>
  <c r="F90" i="8"/>
  <c r="E2" i="13"/>
  <c r="G90" i="8"/>
  <c r="F2" i="13"/>
  <c r="G21" i="14"/>
  <c r="F6" i="14"/>
  <c r="G53" i="14"/>
  <c r="G60" i="14"/>
  <c r="F29" i="14"/>
  <c r="F4" i="14"/>
  <c r="F49" i="14"/>
  <c r="G46" i="14"/>
  <c r="G36" i="14"/>
  <c r="G16" i="14"/>
  <c r="G67" i="14"/>
  <c r="G14" i="14"/>
  <c r="G71" i="14"/>
  <c r="G28" i="14"/>
  <c r="F16" i="14"/>
  <c r="F59" i="14"/>
  <c r="G85" i="14"/>
  <c r="G58" i="14"/>
  <c r="F81" i="14"/>
  <c r="G44" i="14"/>
  <c r="G69" i="14"/>
  <c r="G91" i="14"/>
  <c r="G83" i="14"/>
  <c r="F67" i="14"/>
  <c r="F50" i="14"/>
  <c r="G88" i="14"/>
  <c r="G39" i="14"/>
  <c r="G41" i="14"/>
  <c r="F62" i="14"/>
  <c r="F68" i="14"/>
  <c r="G84" i="14"/>
  <c r="F23" i="14"/>
  <c r="G9" i="14"/>
  <c r="G82" i="14"/>
  <c r="F11" i="14"/>
  <c r="F38" i="14"/>
  <c r="G40" i="14"/>
  <c r="G11" i="14"/>
  <c r="G54" i="14"/>
  <c r="G75" i="14"/>
  <c r="F13" i="14" l="1"/>
  <c r="F92" i="14" s="1"/>
  <c r="F89" i="14"/>
  <c r="F77" i="14"/>
  <c r="F52" i="14"/>
  <c r="F27" i="14"/>
  <c r="G18" i="14"/>
  <c r="G42" i="14"/>
  <c r="G72" i="14"/>
  <c r="G24" i="14"/>
  <c r="G17" i="14"/>
  <c r="F26" i="14"/>
  <c r="G10" i="14"/>
  <c r="F73" i="14"/>
  <c r="F57" i="14"/>
  <c r="F48" i="14"/>
  <c r="F43" i="14"/>
  <c r="G79" i="14"/>
  <c r="G8" i="14"/>
  <c r="G92" i="14" s="1"/>
  <c r="D92" i="14"/>
</calcChain>
</file>

<file path=xl/sharedStrings.xml><?xml version="1.0" encoding="utf-8"?>
<sst xmlns="http://schemas.openxmlformats.org/spreadsheetml/2006/main" count="1276" uniqueCount="116">
  <si>
    <t>Cancels = program amounts canceled in the calendar month, regardless of the benefit month for which the original issuance was intended to cover.</t>
  </si>
  <si>
    <t>Cancels are not tied to cases paid in the report month. Net Expenditures = Gross Payments minus Cancels. Avg Benefit is based on Net Expenditures.</t>
  </si>
  <si>
    <t>County or Tribal Nation</t>
  </si>
  <si>
    <t>Name</t>
  </si>
  <si>
    <t>Monthly Average Cases</t>
  </si>
  <si>
    <t>Monthly Average Persons</t>
  </si>
  <si>
    <t>Net Expenditure</t>
  </si>
  <si>
    <t>Avg Benefit per Case per Mo</t>
  </si>
  <si>
    <t>Avg Benefit per Person per Mo</t>
  </si>
  <si>
    <t>Gross_Food_Issuance</t>
  </si>
  <si>
    <t>Cancel Total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</si>
  <si>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</si>
  <si>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</si>
  <si>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</si>
  <si>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</si>
  <si>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</si>
  <si>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</si>
  <si>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</si>
  <si>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</si>
  <si>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</si>
  <si>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</si>
  <si>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</si>
  <si>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</si>
  <si>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</si>
  <si>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</si>
  <si>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</si>
  <si>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</si>
  <si>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</si>
  <si>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</si>
  <si>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</si>
  <si>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</si>
  <si>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</si>
  <si>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</si>
  <si>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</si>
  <si>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</si>
  <si>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</si>
  <si>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</si>
  <si>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</si>
  <si>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</si>
  <si>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</si>
  <si>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</si>
  <si>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</si>
  <si>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</si>
  <si>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</si>
  <si>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</si>
  <si>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</si>
  <si>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</si>
  <si>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</si>
  <si>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</si>
  <si>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</si>
  <si>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</si>
  <si>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</si>
  <si>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</si>
  <si>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</si>
  <si>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</si>
  <si>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</si>
  <si>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</si>
  <si>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</si>
  <si>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</si>
  <si>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</si>
  <si>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</si>
  <si>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</si>
  <si>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</si>
  <si>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</si>
  <si>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</si>
  <si>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</si>
  <si>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</si>
  <si>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</si>
  <si>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</si>
  <si>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WPHS**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</si>
  <si>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</si>
  <si>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</si>
  <si>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</si>
  <si>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</si>
  <si>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</si>
  <si>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</si>
  <si>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</si>
  <si>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</si>
  <si>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</si>
  <si>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</si>
  <si>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</si>
  <si>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</si>
  <si>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MNPRAIRIE*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</si>
  <si>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</si>
  <si>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</si>
  <si>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</si>
  <si>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</si>
  <si>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</si>
  <si>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</si>
  <si>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</si>
  <si>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</si>
  <si>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</si>
  <si>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</si>
  <si>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</si>
  <si>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</si>
  <si>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</si>
  <si>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WHITE EARTH NATION</t>
  </si>
  <si>
    <t>RED LAKE INDIAN RESV</t>
  </si>
  <si>
    <t>OTHER</t>
  </si>
  <si>
    <t>STATEWIDE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</si>
  <si>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</si>
  <si>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</si>
  <si>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</si>
  <si>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** Effective January 1, 2022, Grant and Pope counties are now combined in the Western Prairie Human Services (WPHS) and is listed in the former "Pope" county line</t>
  </si>
  <si>
    <t>Report Month</t>
  </si>
  <si>
    <t>Nbr Cases</t>
  </si>
  <si>
    <t>Nbr People</t>
  </si>
  <si>
    <t>Gross Payments</t>
  </si>
  <si>
    <t>Cancel_Amt</t>
  </si>
  <si>
    <t>TOTAL for CY2025</t>
  </si>
  <si>
    <t>Nbr_of_Cases</t>
  </si>
  <si>
    <t>Nbr_of_People</t>
  </si>
  <si>
    <t>WPHS</t>
  </si>
  <si>
    <t>MNPRAIRIE</t>
  </si>
  <si>
    <t xml:space="preserve">OTHER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</si>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</sst>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4" fontId="3" fillId="2" borderId="0" xfId="0" applyNumberFormat="1" applyFont="1" applyFill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right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14" fontId="0" fillId="0" borderId="0" xfId="0" applyNumberFormat="1" applyBorder="1" applyAlignment="1">
      <alignment horizontal="right"/>
    </xf>
    <xf numFmtId="3" fontId="0" fillId="0" borderId="0" xfId="0" applyNumberFormat="1" applyBorder="1"/>
    <xf numFmtId="14" fontId="0" fillId="0" borderId="1" xfId="0" applyNumberFormat="1" applyBorder="1" applyAlignment="1">
      <alignment horizontal="right"/>
    </xf>
    <xf numFmtId="3" fontId="0" fillId="0" borderId="1" xfId="0" applyNumberFormat="1" applyBorder="1"/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3" fillId="3" borderId="0" xfId="0" applyFont="1" applyFill="1" applyAlignment="1">
      <alignment horizontal="center" wrapText="1"/>
    </xf>
    <xf numFmtId="3" fontId="0" fillId="0" borderId="0" xfId="1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54F9-6427-47E9-B87E-6D47EC2C9BCB}">
  <dimension ref="A1:I97"/>
  <sheetViews>
    <sheetView tabSelected="1" workbookViewId="0">
      <pane xSplit="2" ySplit="3" topLeftCell="C70" activePane="bottomRight" state="frozen"/>
      <selection pane="topRight" activeCell="C1" sqref="C1"/>
      <selection pane="bottomLeft" activeCell="A4" sqref="A4"/>
      <selection pane="bottomRight" activeCell="B62" sqref="B62"/>
    </sheetView>
  </sheetViews>
  <sheetFormatPr defaultRowHeight="12.5" x14ac:dyDescent="0.25"/>
  <cols>
    <col min="1" max="1" width="14.1796875" style="3" customWidth="1"/>
    <col min="2" max="2" width="23.7265625" bestFit="1" customWidth="1"/>
    <col min="3" max="3" width="22.54296875" style="4" bestFit="1" customWidth="1"/>
    <col min="4" max="4" width="24.453125" style="4" bestFit="1" customWidth="1"/>
    <col min="5" max="5" width="18.453125" style="2" customWidth="1"/>
    <col min="6" max="6" width="27.453125" style="2" bestFit="1" customWidth="1"/>
    <col min="7" max="8" width="29.26953125" style="2" bestFit="1" customWidth="1"/>
    <col min="9" max="9" width="17.54296875" style="2" customWidth="1"/>
  </cols>
  <sheetData>
    <row r="1" spans="1:9" x14ac:dyDescent="0.25">
      <c r="A1" s="4" t="s">
        <v>0</v>
      </c>
      <c r="B1" s="2"/>
      <c r="C1" s="2"/>
      <c r="D1" s="2"/>
      <c r="E1"/>
      <c r="F1"/>
      <c r="G1"/>
      <c r="H1"/>
      <c r="I1"/>
    </row>
    <row r="2" spans="1:9" x14ac:dyDescent="0.25">
      <c r="A2" s="12" t="s">
        <v>1</v>
      </c>
      <c r="B2" s="13"/>
      <c r="C2" s="13"/>
      <c r="D2" s="13"/>
      <c r="E2"/>
      <c r="F2"/>
      <c r="G2"/>
      <c r="H2"/>
      <c r="I2"/>
    </row>
    <row r="3" spans="1:9" s="10" customFormat="1" ht="26" x14ac:dyDescent="0.3">
      <c r="A3" s="31" t="s">
        <v>2</v>
      </c>
      <c r="B3" s="5" t="s">
        <v>3</v>
      </c>
      <c r="C3" s="6" t="s">
        <v>4</v>
      </c>
      <c r="D3" s="7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9" t="s">
        <v>10</v>
      </c>
    </row>
    <row r="4" spans="1:9" x14ac:dyDescent="0.25">
      <c r="A4" s="3">
        <v>1</v>
      </c>
      <c r="B4" t="s">
        <v>11</v>
      </c>
      <c r="C4" s="4">
        <f>AVERAGE(January:December!C2)</f>
        <v>754.08333333333337</v>
      </c>
      <c r="D4" s="4">
        <f>AVERAGE(January:December!D2)</f>
        <v>1350.8333333333333</v>
      </c>
      <c r="E4" s="4">
        <f>SUM(January:December!E2)</f>
        <v>2520340.46</v>
      </c>
      <c r="F4" s="2">
        <f>E4/C4/12</f>
        <v>278.52143441264224</v>
      </c>
      <c r="G4" s="2">
        <f>+E4/D4/12</f>
        <v>155.48059592843924</v>
      </c>
      <c r="H4" s="4">
        <f>SUM(January:December!F2)</f>
        <v>2572038.46</v>
      </c>
      <c r="I4" s="4">
        <f>SUM(January:December!G2)</f>
        <v>51698</v>
      </c>
    </row>
    <row r="5" spans="1:9" x14ac:dyDescent="0.25">
      <c r="A5" s="3">
        <v>2</v>
      </c>
      <c r="B5" t="s">
        <v>12</v>
      </c>
      <c r="C5" s="4">
        <f>AVERAGE(January:December!C3)</f>
        <v>10936</v>
      </c>
      <c r="D5" s="4">
        <f>AVERAGE(January:December!D3)</f>
        <v>21922.666666666668</v>
      </c>
      <c r="E5" s="4">
        <f>SUM(January:December!E3)</f>
        <v>42406487.009999998</v>
      </c>
      <c r="F5" s="2">
        <f>E5/C5/12</f>
        <v>323.14136041514263</v>
      </c>
      <c r="G5" s="2">
        <f>+E5/D5/12</f>
        <v>161.19726542543484</v>
      </c>
      <c r="H5" s="4">
        <f>SUM(January:December!F3)</f>
        <v>42687082.009999998</v>
      </c>
      <c r="I5" s="4">
        <f>SUM(January:December!G3)</f>
        <v>280595</v>
      </c>
    </row>
    <row r="6" spans="1:9" x14ac:dyDescent="0.25">
      <c r="A6" s="3">
        <v>3</v>
      </c>
      <c r="B6" t="s">
        <v>13</v>
      </c>
      <c r="C6" s="4">
        <f>AVERAGE(January:December!C4)</f>
        <v>1133.3333333333333</v>
      </c>
      <c r="D6" s="4">
        <f>AVERAGE(January:December!D4)</f>
        <v>2181.1666666666665</v>
      </c>
      <c r="E6" s="4">
        <f>SUM(January:December!E4)</f>
        <v>3881715</v>
      </c>
      <c r="F6" s="2">
        <f t="shared" ref="F6:F68" si="0">E6/C6/12</f>
        <v>285.42022058823528</v>
      </c>
      <c r="G6" s="2">
        <f t="shared" ref="G6:G68" si="1">+E6/D6/12</f>
        <v>148.30423320852756</v>
      </c>
      <c r="H6" s="4">
        <f>SUM(January:December!F4)</f>
        <v>3913709</v>
      </c>
      <c r="I6" s="4">
        <f>SUM(January:December!G4)</f>
        <v>31994</v>
      </c>
    </row>
    <row r="7" spans="1:9" x14ac:dyDescent="0.25">
      <c r="A7" s="3">
        <v>4</v>
      </c>
      <c r="B7" t="s">
        <v>14</v>
      </c>
      <c r="C7" s="4">
        <f>AVERAGE(January:December!C5)</f>
        <v>2062</v>
      </c>
      <c r="D7" s="4">
        <f>AVERAGE(January:December!D5)</f>
        <v>3702.75</v>
      </c>
      <c r="E7" s="4">
        <f>SUM(January:December!E5)</f>
        <v>7471322.2400000002</v>
      </c>
      <c r="F7" s="2">
        <f t="shared" si="0"/>
        <v>301.94480439702556</v>
      </c>
      <c r="G7" s="2">
        <f t="shared" si="1"/>
        <v>168.14804852249455</v>
      </c>
      <c r="H7" s="4">
        <f>SUM(January:December!F5)</f>
        <v>7531739.2400000002</v>
      </c>
      <c r="I7" s="4">
        <f>SUM(January:December!G5)</f>
        <v>60417</v>
      </c>
    </row>
    <row r="8" spans="1:9" x14ac:dyDescent="0.25">
      <c r="A8" s="3">
        <v>5</v>
      </c>
      <c r="B8" t="s">
        <v>15</v>
      </c>
      <c r="C8" s="4">
        <f>AVERAGE(January:December!C6)</f>
        <v>2041.8333333333333</v>
      </c>
      <c r="D8" s="4">
        <f>AVERAGE(January:December!D6)</f>
        <v>3818.75</v>
      </c>
      <c r="E8" s="4">
        <f>SUM(January:December!E6)</f>
        <v>7377328</v>
      </c>
      <c r="F8" s="2">
        <f t="shared" si="0"/>
        <v>301.09084972655296</v>
      </c>
      <c r="G8" s="2">
        <f t="shared" si="1"/>
        <v>160.98915439170759</v>
      </c>
      <c r="H8" s="4">
        <f>SUM(January:December!F6)</f>
        <v>7444379</v>
      </c>
      <c r="I8" s="4">
        <f>SUM(January:December!G6)</f>
        <v>67051</v>
      </c>
    </row>
    <row r="9" spans="1:9" x14ac:dyDescent="0.25">
      <c r="A9" s="3">
        <v>6</v>
      </c>
      <c r="B9" t="s">
        <v>16</v>
      </c>
      <c r="C9" s="4">
        <f>AVERAGE(January:December!C7)</f>
        <v>235.75</v>
      </c>
      <c r="D9" s="4">
        <f>AVERAGE(January:December!D7)</f>
        <v>457.25</v>
      </c>
      <c r="E9" s="4">
        <f>SUM(January:December!E7)</f>
        <v>827816</v>
      </c>
      <c r="F9" s="2">
        <f t="shared" si="0"/>
        <v>292.6178861788618</v>
      </c>
      <c r="G9" s="2">
        <f t="shared" si="1"/>
        <v>150.86859850555859</v>
      </c>
      <c r="H9" s="4">
        <f>SUM(January:December!F7)</f>
        <v>829237</v>
      </c>
      <c r="I9" s="4">
        <f>SUM(January:December!G7)</f>
        <v>1421</v>
      </c>
    </row>
    <row r="10" spans="1:9" x14ac:dyDescent="0.25">
      <c r="A10" s="3">
        <v>7</v>
      </c>
      <c r="B10" t="s">
        <v>17</v>
      </c>
      <c r="C10" s="4">
        <f>AVERAGE(January:December!C8)</f>
        <v>2895.75</v>
      </c>
      <c r="D10" s="4">
        <f>AVERAGE(January:December!D8)</f>
        <v>5314.25</v>
      </c>
      <c r="E10" s="4">
        <f>SUM(January:December!E8)</f>
        <v>10442702</v>
      </c>
      <c r="F10" s="2">
        <f t="shared" si="0"/>
        <v>300.51805807361364</v>
      </c>
      <c r="G10" s="2">
        <f t="shared" si="1"/>
        <v>163.75314798262534</v>
      </c>
      <c r="H10" s="4">
        <f>SUM(January:December!F8)</f>
        <v>10529674</v>
      </c>
      <c r="I10" s="4">
        <f>SUM(January:December!G8)</f>
        <v>86972</v>
      </c>
    </row>
    <row r="11" spans="1:9" x14ac:dyDescent="0.25">
      <c r="A11" s="3">
        <v>8</v>
      </c>
      <c r="B11" t="s">
        <v>18</v>
      </c>
      <c r="C11" s="4">
        <f>AVERAGE(January:December!C9)</f>
        <v>780.83333333333337</v>
      </c>
      <c r="D11" s="4">
        <f>AVERAGE(January:December!D9)</f>
        <v>1563.1666666666667</v>
      </c>
      <c r="E11" s="4">
        <f>SUM(January:December!E9)</f>
        <v>2599743</v>
      </c>
      <c r="F11" s="2">
        <f t="shared" si="0"/>
        <v>277.45389541088576</v>
      </c>
      <c r="G11" s="2">
        <f t="shared" si="1"/>
        <v>138.59382663396948</v>
      </c>
      <c r="H11" s="4">
        <f>SUM(January:December!F9)</f>
        <v>2618364</v>
      </c>
      <c r="I11" s="4">
        <f>SUM(January:December!G9)</f>
        <v>18621</v>
      </c>
    </row>
    <row r="12" spans="1:9" x14ac:dyDescent="0.25">
      <c r="A12" s="3">
        <v>9</v>
      </c>
      <c r="B12" t="s">
        <v>19</v>
      </c>
      <c r="C12" s="4">
        <f>AVERAGE(January:December!C10)</f>
        <v>1312.5</v>
      </c>
      <c r="D12" s="4">
        <f>AVERAGE(January:December!D10)</f>
        <v>2254</v>
      </c>
      <c r="E12" s="4">
        <f>SUM(January:December!E10)</f>
        <v>4348098</v>
      </c>
      <c r="F12" s="2">
        <f t="shared" si="0"/>
        <v>276.06971428571427</v>
      </c>
      <c r="G12" s="2">
        <f t="shared" si="1"/>
        <v>160.75488021295476</v>
      </c>
      <c r="H12" s="4">
        <f>SUM(January:December!F10)</f>
        <v>4365372</v>
      </c>
      <c r="I12" s="4">
        <f>SUM(January:December!G10)</f>
        <v>17274</v>
      </c>
    </row>
    <row r="13" spans="1:9" x14ac:dyDescent="0.25">
      <c r="A13" s="3">
        <v>10</v>
      </c>
      <c r="B13" t="s">
        <v>20</v>
      </c>
      <c r="C13" s="4">
        <f>AVERAGE(January:December!C11)</f>
        <v>1770</v>
      </c>
      <c r="D13" s="4">
        <f>AVERAGE(January:December!D11)</f>
        <v>3426</v>
      </c>
      <c r="E13" s="4">
        <f>SUM(January:December!E11)</f>
        <v>6712439.4399999995</v>
      </c>
      <c r="F13" s="2">
        <f t="shared" si="0"/>
        <v>316.02822222222221</v>
      </c>
      <c r="G13" s="2">
        <f t="shared" si="1"/>
        <v>163.27202374002724</v>
      </c>
      <c r="H13" s="4">
        <f>SUM(January:December!F11)</f>
        <v>6748043.4399999995</v>
      </c>
      <c r="I13" s="4">
        <f>SUM(January:December!G11)</f>
        <v>35604</v>
      </c>
    </row>
    <row r="14" spans="1:9" x14ac:dyDescent="0.25">
      <c r="A14" s="3">
        <v>11</v>
      </c>
      <c r="B14" t="s">
        <v>21</v>
      </c>
      <c r="C14" s="4">
        <f>AVERAGE(January:December!C12)</f>
        <v>2112.9166666666665</v>
      </c>
      <c r="D14" s="4">
        <f>AVERAGE(January:December!D12)</f>
        <v>4111.916666666667</v>
      </c>
      <c r="E14" s="4">
        <f>SUM(January:December!E12)</f>
        <v>8908011</v>
      </c>
      <c r="F14" s="2">
        <f t="shared" si="0"/>
        <v>351.3315322421613</v>
      </c>
      <c r="G14" s="2">
        <f t="shared" si="1"/>
        <v>180.53241594552415</v>
      </c>
      <c r="H14" s="4">
        <f>SUM(January:December!F12)</f>
        <v>8957098</v>
      </c>
      <c r="I14" s="4">
        <f>SUM(January:December!G12)</f>
        <v>49087</v>
      </c>
    </row>
    <row r="15" spans="1:9" x14ac:dyDescent="0.25">
      <c r="A15" s="3">
        <v>12</v>
      </c>
      <c r="B15" t="s">
        <v>22</v>
      </c>
      <c r="C15" s="4">
        <f>AVERAGE(January:December!C13)</f>
        <v>519.83333333333337</v>
      </c>
      <c r="D15" s="4">
        <f>AVERAGE(January:December!D13)</f>
        <v>1137.6666666666667</v>
      </c>
      <c r="E15" s="4">
        <f>SUM(January:December!E13)</f>
        <v>2008280</v>
      </c>
      <c r="F15" s="2">
        <f t="shared" si="0"/>
        <v>321.94293042641868</v>
      </c>
      <c r="G15" s="2">
        <f t="shared" si="1"/>
        <v>147.10518605332553</v>
      </c>
      <c r="H15" s="4">
        <f>SUM(January:December!F13)</f>
        <v>2015478</v>
      </c>
      <c r="I15" s="4">
        <f>SUM(January:December!G13)</f>
        <v>7198</v>
      </c>
    </row>
    <row r="16" spans="1:9" x14ac:dyDescent="0.25">
      <c r="A16" s="3">
        <v>13</v>
      </c>
      <c r="B16" t="s">
        <v>23</v>
      </c>
      <c r="C16" s="4">
        <f>AVERAGE(January:December!C14)</f>
        <v>1338.3333333333333</v>
      </c>
      <c r="D16" s="4">
        <f>AVERAGE(January:December!D14)</f>
        <v>2475</v>
      </c>
      <c r="E16" s="4">
        <f>SUM(January:December!E14)</f>
        <v>4520145</v>
      </c>
      <c r="F16" s="2">
        <f t="shared" si="0"/>
        <v>281.45361145703612</v>
      </c>
      <c r="G16" s="2">
        <f t="shared" si="1"/>
        <v>152.19343434343435</v>
      </c>
      <c r="H16" s="4">
        <f>SUM(January:December!F14)</f>
        <v>4549411</v>
      </c>
      <c r="I16" s="4">
        <f>SUM(January:December!G14)</f>
        <v>29266</v>
      </c>
    </row>
    <row r="17" spans="1:9" x14ac:dyDescent="0.25">
      <c r="A17" s="3">
        <v>14</v>
      </c>
      <c r="B17" t="s">
        <v>24</v>
      </c>
      <c r="C17" s="4">
        <f>AVERAGE(January:December!C15)</f>
        <v>3638.4166666666665</v>
      </c>
      <c r="D17" s="4">
        <f>AVERAGE(January:December!D15)</f>
        <v>7551.166666666667</v>
      </c>
      <c r="E17" s="4">
        <f>SUM(January:December!E15)</f>
        <v>15342584</v>
      </c>
      <c r="F17" s="2">
        <f t="shared" si="0"/>
        <v>351.4024873456861</v>
      </c>
      <c r="G17" s="2">
        <f t="shared" si="1"/>
        <v>169.31803032643961</v>
      </c>
      <c r="H17" s="4">
        <f>SUM(January:December!F15)</f>
        <v>15446177</v>
      </c>
      <c r="I17" s="4">
        <f>SUM(January:December!G15)</f>
        <v>103593</v>
      </c>
    </row>
    <row r="18" spans="1:9" x14ac:dyDescent="0.25">
      <c r="A18" s="3">
        <v>15</v>
      </c>
      <c r="B18" t="s">
        <v>25</v>
      </c>
      <c r="C18" s="4">
        <f>AVERAGE(January:December!C16)</f>
        <v>327.58333333333331</v>
      </c>
      <c r="D18" s="4">
        <f>AVERAGE(January:December!D16)</f>
        <v>586</v>
      </c>
      <c r="E18" s="4">
        <f>SUM(January:December!E16)</f>
        <v>1081444</v>
      </c>
      <c r="F18" s="2">
        <f t="shared" si="0"/>
        <v>275.10658865428644</v>
      </c>
      <c r="G18" s="2">
        <f t="shared" si="1"/>
        <v>153.78896473265073</v>
      </c>
      <c r="H18" s="4">
        <f>SUM(January:December!F16)</f>
        <v>1092195</v>
      </c>
      <c r="I18" s="4">
        <f>SUM(January:December!G16)</f>
        <v>10751</v>
      </c>
    </row>
    <row r="19" spans="1:9" x14ac:dyDescent="0.25">
      <c r="A19" s="3">
        <v>16</v>
      </c>
      <c r="B19" t="s">
        <v>26</v>
      </c>
      <c r="C19" s="4">
        <f>AVERAGE(January:December!C17)</f>
        <v>129.08333333333334</v>
      </c>
      <c r="D19" s="4">
        <f>AVERAGE(January:December!D17)</f>
        <v>232.91666666666666</v>
      </c>
      <c r="E19" s="4">
        <f>SUM(January:December!E17)</f>
        <v>414939</v>
      </c>
      <c r="F19" s="2">
        <f t="shared" si="0"/>
        <v>267.87540348612009</v>
      </c>
      <c r="G19" s="2">
        <f t="shared" si="1"/>
        <v>148.45760286225405</v>
      </c>
      <c r="H19" s="4">
        <f>SUM(January:December!F17)</f>
        <v>422299</v>
      </c>
      <c r="I19" s="4">
        <f>SUM(January:December!G17)</f>
        <v>7360</v>
      </c>
    </row>
    <row r="20" spans="1:9" x14ac:dyDescent="0.25">
      <c r="A20" s="3">
        <v>17</v>
      </c>
      <c r="B20" t="s">
        <v>27</v>
      </c>
      <c r="C20" s="4">
        <f>AVERAGE(January:December!C18)</f>
        <v>549.66666666666663</v>
      </c>
      <c r="D20" s="4">
        <f>AVERAGE(January:December!D18)</f>
        <v>1159.5833333333333</v>
      </c>
      <c r="E20" s="4">
        <f>SUM(January:December!E18)</f>
        <v>1955938.6</v>
      </c>
      <c r="F20" s="2">
        <f t="shared" si="0"/>
        <v>296.53405093996366</v>
      </c>
      <c r="G20" s="2">
        <f t="shared" si="1"/>
        <v>140.56332015810278</v>
      </c>
      <c r="H20" s="4">
        <f>SUM(January:December!F18)</f>
        <v>1968282.6</v>
      </c>
      <c r="I20" s="4">
        <f>SUM(January:December!G18)</f>
        <v>12344</v>
      </c>
    </row>
    <row r="21" spans="1:9" x14ac:dyDescent="0.25">
      <c r="A21" s="3">
        <v>18</v>
      </c>
      <c r="B21" t="s">
        <v>28</v>
      </c>
      <c r="C21" s="4">
        <f>AVERAGE(January:December!C19)</f>
        <v>2379.8333333333335</v>
      </c>
      <c r="D21" s="4">
        <f>AVERAGE(January:December!D19)</f>
        <v>4219.583333333333</v>
      </c>
      <c r="E21" s="4">
        <f>SUM(January:December!E19)</f>
        <v>7434187</v>
      </c>
      <c r="F21" s="2">
        <f t="shared" si="0"/>
        <v>260.31889488059386</v>
      </c>
      <c r="G21" s="2">
        <f t="shared" si="1"/>
        <v>146.81913696060039</v>
      </c>
      <c r="H21" s="4">
        <f>SUM(January:December!F19)</f>
        <v>7484944</v>
      </c>
      <c r="I21" s="4">
        <f>SUM(January:December!G19)</f>
        <v>50757</v>
      </c>
    </row>
    <row r="22" spans="1:9" x14ac:dyDescent="0.25">
      <c r="A22" s="3">
        <v>19</v>
      </c>
      <c r="B22" t="s">
        <v>29</v>
      </c>
      <c r="C22" s="4">
        <f>AVERAGE(January:December!C20)</f>
        <v>11063.583333333334</v>
      </c>
      <c r="D22" s="4">
        <f>AVERAGE(January:December!D20)</f>
        <v>21961.833333333332</v>
      </c>
      <c r="E22" s="4">
        <f>SUM(January:December!E20)</f>
        <v>44883515.149999999</v>
      </c>
      <c r="F22" s="2">
        <f t="shared" si="0"/>
        <v>338.07246860947697</v>
      </c>
      <c r="G22" s="2">
        <f t="shared" si="1"/>
        <v>170.30877488218198</v>
      </c>
      <c r="H22" s="4">
        <f>SUM(January:December!F20)</f>
        <v>45286696.149999999</v>
      </c>
      <c r="I22" s="4">
        <f>SUM(January:December!G20)</f>
        <v>403181</v>
      </c>
    </row>
    <row r="23" spans="1:9" x14ac:dyDescent="0.25">
      <c r="A23" s="3">
        <v>21</v>
      </c>
      <c r="B23" t="s">
        <v>30</v>
      </c>
      <c r="C23" s="4">
        <f>AVERAGE(January:December!C21)</f>
        <v>1235.9166666666667</v>
      </c>
      <c r="D23" s="4">
        <f>AVERAGE(January:December!D21)</f>
        <v>2315.9166666666665</v>
      </c>
      <c r="E23" s="4">
        <f>SUM(January:December!E21)</f>
        <v>4120723</v>
      </c>
      <c r="F23" s="2">
        <f t="shared" si="0"/>
        <v>277.84525655721126</v>
      </c>
      <c r="G23" s="2">
        <f t="shared" si="1"/>
        <v>148.27544888633011</v>
      </c>
      <c r="H23" s="4">
        <f>SUM(January:December!F21)</f>
        <v>4146754</v>
      </c>
      <c r="I23" s="4">
        <f>SUM(January:December!G21)</f>
        <v>26031</v>
      </c>
    </row>
    <row r="24" spans="1:9" x14ac:dyDescent="0.25">
      <c r="A24" s="3">
        <v>22</v>
      </c>
      <c r="B24" t="s">
        <v>31</v>
      </c>
      <c r="C24" s="4">
        <f>AVERAGE(January:December!C22)</f>
        <v>702.91666666666663</v>
      </c>
      <c r="D24" s="4">
        <f>AVERAGE(January:December!D22)</f>
        <v>1411.9166666666667</v>
      </c>
      <c r="E24" s="4">
        <f>SUM(January:December!E22)</f>
        <v>2544617</v>
      </c>
      <c r="F24" s="2">
        <f t="shared" si="0"/>
        <v>301.6736218138708</v>
      </c>
      <c r="G24" s="2">
        <f t="shared" si="1"/>
        <v>150.18692085226937</v>
      </c>
      <c r="H24" s="4">
        <f>SUM(January:December!F22)</f>
        <v>2552109</v>
      </c>
      <c r="I24" s="4">
        <f>SUM(January:December!G22)</f>
        <v>7492</v>
      </c>
    </row>
    <row r="25" spans="1:9" x14ac:dyDescent="0.25">
      <c r="A25" s="3">
        <v>23</v>
      </c>
      <c r="B25" t="s">
        <v>32</v>
      </c>
      <c r="C25" s="4">
        <f>AVERAGE(January:December!C23)</f>
        <v>615.41666666666663</v>
      </c>
      <c r="D25" s="4">
        <f>AVERAGE(January:December!D23)</f>
        <v>1168</v>
      </c>
      <c r="E25" s="4">
        <f>SUM(January:December!E23)</f>
        <v>1946546</v>
      </c>
      <c r="F25" s="2">
        <f t="shared" si="0"/>
        <v>263.58104265402847</v>
      </c>
      <c r="G25" s="2">
        <f t="shared" si="1"/>
        <v>138.88027968036531</v>
      </c>
      <c r="H25" s="4">
        <f>SUM(January:December!F23)</f>
        <v>1971794</v>
      </c>
      <c r="I25" s="4">
        <f>SUM(January:December!G23)</f>
        <v>25248</v>
      </c>
    </row>
    <row r="26" spans="1:9" x14ac:dyDescent="0.25">
      <c r="A26" s="3">
        <v>24</v>
      </c>
      <c r="B26" t="s">
        <v>33</v>
      </c>
      <c r="C26" s="4">
        <f>AVERAGE(January:December!C24)</f>
        <v>1692.3333333333333</v>
      </c>
      <c r="D26" s="4">
        <f>AVERAGE(January:December!D24)</f>
        <v>3341.25</v>
      </c>
      <c r="E26" s="4">
        <f>SUM(January:December!E24)</f>
        <v>5896291</v>
      </c>
      <c r="F26" s="2">
        <f t="shared" si="0"/>
        <v>290.34326373842822</v>
      </c>
      <c r="G26" s="2">
        <f t="shared" si="1"/>
        <v>147.0580122209752</v>
      </c>
      <c r="H26" s="4">
        <f>SUM(January:December!F24)</f>
        <v>5936093</v>
      </c>
      <c r="I26" s="4">
        <f>SUM(January:December!G24)</f>
        <v>39802</v>
      </c>
    </row>
    <row r="27" spans="1:9" x14ac:dyDescent="0.25">
      <c r="A27" s="3">
        <v>25</v>
      </c>
      <c r="B27" t="s">
        <v>34</v>
      </c>
      <c r="C27" s="4">
        <f>AVERAGE(January:December!C25)</f>
        <v>1353</v>
      </c>
      <c r="D27" s="4">
        <f>AVERAGE(January:December!D25)</f>
        <v>2379.1666666666665</v>
      </c>
      <c r="E27" s="4">
        <f>SUM(January:December!E25)</f>
        <v>4429214.83</v>
      </c>
      <c r="F27" s="2">
        <f t="shared" si="0"/>
        <v>272.80209595959599</v>
      </c>
      <c r="G27" s="2">
        <f t="shared" si="1"/>
        <v>155.13887320490369</v>
      </c>
      <c r="H27" s="4">
        <f>SUM(January:December!F25)</f>
        <v>4459709.83</v>
      </c>
      <c r="I27" s="4">
        <f>SUM(January:December!G25)</f>
        <v>30495</v>
      </c>
    </row>
    <row r="28" spans="1:9" x14ac:dyDescent="0.25">
      <c r="A28" s="3">
        <v>27</v>
      </c>
      <c r="B28" t="s">
        <v>35</v>
      </c>
      <c r="C28" s="4">
        <f>AVERAGE(January:December!C26)</f>
        <v>60495.083333333336</v>
      </c>
      <c r="D28" s="4">
        <f>AVERAGE(January:December!D26)</f>
        <v>106710.58333333333</v>
      </c>
      <c r="E28" s="4">
        <f>SUM(January:December!E26)</f>
        <v>230424941.21999997</v>
      </c>
      <c r="F28" s="2">
        <f t="shared" si="0"/>
        <v>317.4155216746264</v>
      </c>
      <c r="G28" s="2">
        <f t="shared" si="1"/>
        <v>179.94539843361363</v>
      </c>
      <c r="H28" s="4">
        <f>SUM(January:December!F26)</f>
        <v>233113834.56999999</v>
      </c>
      <c r="I28" s="4">
        <f>SUM(January:December!G26)</f>
        <v>2688893.35</v>
      </c>
    </row>
    <row r="29" spans="1:9" x14ac:dyDescent="0.25">
      <c r="A29" s="3">
        <v>28</v>
      </c>
      <c r="B29" t="s">
        <v>36</v>
      </c>
      <c r="C29" s="4">
        <f>AVERAGE(January:December!C27)</f>
        <v>500</v>
      </c>
      <c r="D29" s="4">
        <f>AVERAGE(January:December!D27)</f>
        <v>900</v>
      </c>
      <c r="E29" s="4">
        <f>SUM(January:December!E27)</f>
        <v>1620785</v>
      </c>
      <c r="F29" s="2">
        <f t="shared" si="0"/>
        <v>270.13083333333333</v>
      </c>
      <c r="G29" s="2">
        <f t="shared" si="1"/>
        <v>150.07268518518518</v>
      </c>
      <c r="H29" s="4">
        <f>SUM(January:December!F27)</f>
        <v>1626141</v>
      </c>
      <c r="I29" s="4">
        <f>SUM(January:December!G27)</f>
        <v>5356</v>
      </c>
    </row>
    <row r="30" spans="1:9" x14ac:dyDescent="0.25">
      <c r="A30" s="3">
        <v>29</v>
      </c>
      <c r="B30" t="s">
        <v>37</v>
      </c>
      <c r="C30" s="4">
        <f>AVERAGE(January:December!C28)</f>
        <v>1021.8333333333334</v>
      </c>
      <c r="D30" s="4">
        <f>AVERAGE(January:December!D28)</f>
        <v>1966.5833333333333</v>
      </c>
      <c r="E30" s="4">
        <f>SUM(January:December!E28)</f>
        <v>3512291.2800000003</v>
      </c>
      <c r="F30" s="2">
        <f t="shared" si="0"/>
        <v>286.43706410047304</v>
      </c>
      <c r="G30" s="2">
        <f t="shared" si="1"/>
        <v>148.83220814441293</v>
      </c>
      <c r="H30" s="4">
        <f>SUM(January:December!F28)</f>
        <v>3530775.2800000003</v>
      </c>
      <c r="I30" s="4">
        <f>SUM(January:December!G28)</f>
        <v>18484</v>
      </c>
    </row>
    <row r="31" spans="1:9" x14ac:dyDescent="0.25">
      <c r="A31" s="3">
        <v>30</v>
      </c>
      <c r="B31" t="s">
        <v>38</v>
      </c>
      <c r="C31" s="4">
        <f>AVERAGE(January:December!C29)</f>
        <v>1300.25</v>
      </c>
      <c r="D31" s="4">
        <f>AVERAGE(January:December!D29)</f>
        <v>2375.3333333333335</v>
      </c>
      <c r="E31" s="4">
        <f>SUM(January:December!E29)</f>
        <v>4328986.01</v>
      </c>
      <c r="F31" s="2">
        <f t="shared" si="0"/>
        <v>277.44574825354096</v>
      </c>
      <c r="G31" s="2">
        <f t="shared" si="1"/>
        <v>151.87293046589951</v>
      </c>
      <c r="H31" s="4">
        <f>SUM(January:December!F29)</f>
        <v>4366448.01</v>
      </c>
      <c r="I31" s="4">
        <f>SUM(January:December!G29)</f>
        <v>37462</v>
      </c>
    </row>
    <row r="32" spans="1:9" x14ac:dyDescent="0.25">
      <c r="A32" s="3">
        <v>31</v>
      </c>
      <c r="B32" t="s">
        <v>39</v>
      </c>
      <c r="C32" s="4">
        <f>AVERAGE(January:December!C30)</f>
        <v>2219.3333333333335</v>
      </c>
      <c r="D32" s="4">
        <f>AVERAGE(January:December!D30)</f>
        <v>3935.5</v>
      </c>
      <c r="E32" s="4">
        <f>SUM(January:December!E30)</f>
        <v>7581058</v>
      </c>
      <c r="F32" s="2">
        <f t="shared" si="0"/>
        <v>284.65973265244816</v>
      </c>
      <c r="G32" s="2">
        <f t="shared" si="1"/>
        <v>160.52720958793884</v>
      </c>
      <c r="H32" s="4">
        <f>SUM(January:December!F30)</f>
        <v>7627299</v>
      </c>
      <c r="I32" s="4">
        <f>SUM(January:December!G30)</f>
        <v>46241</v>
      </c>
    </row>
    <row r="33" spans="1:9" x14ac:dyDescent="0.25">
      <c r="A33" s="3">
        <v>32</v>
      </c>
      <c r="B33" t="s">
        <v>40</v>
      </c>
      <c r="C33" s="4">
        <f>AVERAGE(January:December!C31)</f>
        <v>331.66666666666669</v>
      </c>
      <c r="D33" s="4">
        <f>AVERAGE(January:December!D31)</f>
        <v>655.16666666666663</v>
      </c>
      <c r="E33" s="4">
        <f>SUM(January:December!E31)</f>
        <v>1130489</v>
      </c>
      <c r="F33" s="2">
        <f t="shared" si="0"/>
        <v>284.04246231155776</v>
      </c>
      <c r="G33" s="2">
        <f t="shared" si="1"/>
        <v>143.79152887306029</v>
      </c>
      <c r="H33" s="4">
        <f>SUM(January:December!F31)</f>
        <v>1141858</v>
      </c>
      <c r="I33" s="4">
        <f>SUM(January:December!G31)</f>
        <v>11369</v>
      </c>
    </row>
    <row r="34" spans="1:9" x14ac:dyDescent="0.25">
      <c r="A34" s="3">
        <v>33</v>
      </c>
      <c r="B34" t="s">
        <v>41</v>
      </c>
      <c r="C34" s="4">
        <f>AVERAGE(January:December!C32)</f>
        <v>889.58333333333337</v>
      </c>
      <c r="D34" s="4">
        <f>AVERAGE(January:December!D32)</f>
        <v>1521.75</v>
      </c>
      <c r="E34" s="4">
        <f>SUM(January:December!E32)</f>
        <v>2904973</v>
      </c>
      <c r="F34" s="2">
        <f t="shared" si="0"/>
        <v>272.12861826697889</v>
      </c>
      <c r="G34" s="2">
        <f t="shared" si="1"/>
        <v>159.08071847105853</v>
      </c>
      <c r="H34" s="4">
        <f>SUM(January:December!F32)</f>
        <v>2927209</v>
      </c>
      <c r="I34" s="4">
        <f>SUM(January:December!G32)</f>
        <v>22236</v>
      </c>
    </row>
    <row r="35" spans="1:9" x14ac:dyDescent="0.25">
      <c r="A35" s="3">
        <v>34</v>
      </c>
      <c r="B35" t="s">
        <v>42</v>
      </c>
      <c r="C35" s="4">
        <f>AVERAGE(January:December!C33)</f>
        <v>1884.1666666666667</v>
      </c>
      <c r="D35" s="4">
        <f>AVERAGE(January:December!D33)</f>
        <v>3916.75</v>
      </c>
      <c r="E35" s="4">
        <f>SUM(January:December!E33)</f>
        <v>7147913</v>
      </c>
      <c r="F35" s="2">
        <f t="shared" si="0"/>
        <v>316.1394515701017</v>
      </c>
      <c r="G35" s="2">
        <f t="shared" si="1"/>
        <v>152.08001957405162</v>
      </c>
      <c r="H35" s="4">
        <f>SUM(January:December!F33)</f>
        <v>7205432</v>
      </c>
      <c r="I35" s="4">
        <f>SUM(January:December!G33)</f>
        <v>57519</v>
      </c>
    </row>
    <row r="36" spans="1:9" x14ac:dyDescent="0.25">
      <c r="A36" s="3">
        <v>35</v>
      </c>
      <c r="B36" t="s">
        <v>43</v>
      </c>
      <c r="C36" s="4">
        <f>AVERAGE(January:December!C34)</f>
        <v>164.5</v>
      </c>
      <c r="D36" s="4">
        <f>AVERAGE(January:December!D34)</f>
        <v>360</v>
      </c>
      <c r="E36" s="4">
        <f>SUM(January:December!E34)</f>
        <v>583099</v>
      </c>
      <c r="F36" s="2">
        <f t="shared" si="0"/>
        <v>295.38956433637287</v>
      </c>
      <c r="G36" s="2">
        <f t="shared" si="1"/>
        <v>134.97662037037037</v>
      </c>
      <c r="H36" s="4">
        <f>SUM(January:December!F34)</f>
        <v>590027</v>
      </c>
      <c r="I36" s="4">
        <f>SUM(January:December!G34)</f>
        <v>6928</v>
      </c>
    </row>
    <row r="37" spans="1:9" x14ac:dyDescent="0.25">
      <c r="A37" s="3">
        <v>36</v>
      </c>
      <c r="B37" t="s">
        <v>44</v>
      </c>
      <c r="C37" s="4">
        <f>AVERAGE(January:December!C35)</f>
        <v>750.08333333333337</v>
      </c>
      <c r="D37" s="4">
        <f>AVERAGE(January:December!D35)</f>
        <v>1239.1666666666667</v>
      </c>
      <c r="E37" s="4">
        <f>SUM(January:December!E35)</f>
        <v>2219205</v>
      </c>
      <c r="F37" s="2">
        <f t="shared" si="0"/>
        <v>246.55093878457947</v>
      </c>
      <c r="G37" s="2">
        <f t="shared" si="1"/>
        <v>149.2404169468729</v>
      </c>
      <c r="H37" s="4">
        <f>SUM(January:December!F35)</f>
        <v>2246021</v>
      </c>
      <c r="I37" s="4">
        <f>SUM(January:December!G35)</f>
        <v>26816</v>
      </c>
    </row>
    <row r="38" spans="1:9" x14ac:dyDescent="0.25">
      <c r="A38" s="3">
        <v>37</v>
      </c>
      <c r="B38" t="s">
        <v>45</v>
      </c>
      <c r="C38" s="4">
        <f>AVERAGE(January:December!C36)</f>
        <v>245.83333333333334</v>
      </c>
      <c r="D38" s="4">
        <f>AVERAGE(January:December!D36)</f>
        <v>472.66666666666669</v>
      </c>
      <c r="E38" s="4">
        <f>SUM(January:December!E36)</f>
        <v>799944</v>
      </c>
      <c r="F38" s="2">
        <f t="shared" si="0"/>
        <v>271.16745762711861</v>
      </c>
      <c r="G38" s="2">
        <f t="shared" si="1"/>
        <v>141.03385049365303</v>
      </c>
      <c r="H38" s="4">
        <f>SUM(January:December!F36)</f>
        <v>802526</v>
      </c>
      <c r="I38" s="4">
        <f>SUM(January:December!G36)</f>
        <v>2582</v>
      </c>
    </row>
    <row r="39" spans="1:9" x14ac:dyDescent="0.25">
      <c r="A39" s="3">
        <v>38</v>
      </c>
      <c r="B39" t="s">
        <v>46</v>
      </c>
      <c r="C39" s="4">
        <f>AVERAGE(January:December!C37)</f>
        <v>310.91666666666669</v>
      </c>
      <c r="D39" s="4">
        <f>AVERAGE(January:December!D37)</f>
        <v>613.5</v>
      </c>
      <c r="E39" s="4">
        <f>SUM(January:December!E37)</f>
        <v>1032817</v>
      </c>
      <c r="F39" s="2">
        <f t="shared" si="0"/>
        <v>276.82042347896004</v>
      </c>
      <c r="G39" s="2">
        <f t="shared" si="1"/>
        <v>140.29027438196144</v>
      </c>
      <c r="H39" s="4">
        <f>SUM(January:December!F37)</f>
        <v>1035595</v>
      </c>
      <c r="I39" s="4">
        <f>SUM(January:December!G37)</f>
        <v>2778</v>
      </c>
    </row>
    <row r="40" spans="1:9" x14ac:dyDescent="0.25">
      <c r="A40" s="3">
        <v>39</v>
      </c>
      <c r="B40" t="s">
        <v>47</v>
      </c>
      <c r="C40" s="4">
        <f>AVERAGE(January:December!C38)</f>
        <v>155.41666666666666</v>
      </c>
      <c r="D40" s="4">
        <f>AVERAGE(January:December!D38)</f>
        <v>265.41666666666669</v>
      </c>
      <c r="E40" s="4">
        <f>SUM(January:December!E38)</f>
        <v>468377</v>
      </c>
      <c r="F40" s="2">
        <f t="shared" si="0"/>
        <v>251.14048257372656</v>
      </c>
      <c r="G40" s="2">
        <f t="shared" si="1"/>
        <v>147.05714285714285</v>
      </c>
      <c r="H40" s="4">
        <f>SUM(January:December!F38)</f>
        <v>469901</v>
      </c>
      <c r="I40" s="4">
        <f>SUM(January:December!G38)</f>
        <v>1524</v>
      </c>
    </row>
    <row r="41" spans="1:9" x14ac:dyDescent="0.25">
      <c r="A41" s="3">
        <v>40</v>
      </c>
      <c r="B41" t="s">
        <v>48</v>
      </c>
      <c r="C41" s="4">
        <f>AVERAGE(January:December!C39)</f>
        <v>625.33333333333337</v>
      </c>
      <c r="D41" s="4">
        <f>AVERAGE(January:December!D39)</f>
        <v>1197.25</v>
      </c>
      <c r="E41" s="4">
        <f>SUM(January:December!E39)</f>
        <v>2177947</v>
      </c>
      <c r="F41" s="2">
        <f t="shared" si="0"/>
        <v>290.23813965884858</v>
      </c>
      <c r="G41" s="2">
        <f t="shared" si="1"/>
        <v>151.59372172339388</v>
      </c>
      <c r="H41" s="4">
        <f>SUM(January:December!F39)</f>
        <v>2206310</v>
      </c>
      <c r="I41" s="4">
        <f>SUM(January:December!G39)</f>
        <v>28363</v>
      </c>
    </row>
    <row r="42" spans="1:9" x14ac:dyDescent="0.25">
      <c r="A42" s="3">
        <v>41</v>
      </c>
      <c r="B42" t="s">
        <v>49</v>
      </c>
      <c r="C42" s="4">
        <f>AVERAGE(January:December!C40)</f>
        <v>112.5</v>
      </c>
      <c r="D42" s="4">
        <f>AVERAGE(January:December!D40)</f>
        <v>159</v>
      </c>
      <c r="E42" s="4">
        <f>SUM(January:December!E40)</f>
        <v>264061</v>
      </c>
      <c r="F42" s="2">
        <f t="shared" si="0"/>
        <v>195.60074074074075</v>
      </c>
      <c r="G42" s="2">
        <f t="shared" si="1"/>
        <v>138.39675052410902</v>
      </c>
      <c r="H42" s="4">
        <f>SUM(January:December!F40)</f>
        <v>267063</v>
      </c>
      <c r="I42" s="4">
        <f>SUM(January:December!G40)</f>
        <v>3002</v>
      </c>
    </row>
    <row r="43" spans="1:9" x14ac:dyDescent="0.25">
      <c r="A43" s="3">
        <v>42</v>
      </c>
      <c r="B43" t="s">
        <v>50</v>
      </c>
      <c r="C43" s="4">
        <f>AVERAGE(January:December!C41)</f>
        <v>1193.9166666666667</v>
      </c>
      <c r="D43" s="4">
        <f>AVERAGE(January:December!D41)</f>
        <v>2543.25</v>
      </c>
      <c r="E43" s="4">
        <f>SUM(January:December!E41)</f>
        <v>4491091</v>
      </c>
      <c r="F43" s="2">
        <f t="shared" si="0"/>
        <v>313.47044042716544</v>
      </c>
      <c r="G43" s="2">
        <f t="shared" si="1"/>
        <v>147.15721353910678</v>
      </c>
      <c r="H43" s="4">
        <f>SUM(January:December!F41)</f>
        <v>4519114</v>
      </c>
      <c r="I43" s="4">
        <f>SUM(January:December!G41)</f>
        <v>28023</v>
      </c>
    </row>
    <row r="44" spans="1:9" x14ac:dyDescent="0.25">
      <c r="A44" s="3">
        <v>43</v>
      </c>
      <c r="B44" t="s">
        <v>51</v>
      </c>
      <c r="C44" s="4">
        <f>AVERAGE(January:December!C42)</f>
        <v>990.66666666666663</v>
      </c>
      <c r="D44" s="4">
        <f>AVERAGE(January:December!D42)</f>
        <v>1911.8333333333333</v>
      </c>
      <c r="E44" s="4">
        <f>SUM(January:December!E42)</f>
        <v>3190121</v>
      </c>
      <c r="F44" s="2">
        <f t="shared" si="0"/>
        <v>268.34799798115745</v>
      </c>
      <c r="G44" s="2">
        <f t="shared" si="1"/>
        <v>139.05156481562202</v>
      </c>
      <c r="H44" s="4">
        <f>SUM(January:December!F42)</f>
        <v>3221065</v>
      </c>
      <c r="I44" s="4">
        <f>SUM(January:December!G42)</f>
        <v>30944</v>
      </c>
    </row>
    <row r="45" spans="1:9" x14ac:dyDescent="0.25">
      <c r="A45" s="3">
        <v>44</v>
      </c>
      <c r="B45" t="s">
        <v>52</v>
      </c>
      <c r="C45" s="4">
        <f>AVERAGE(January:December!C43)</f>
        <v>138.66666666666666</v>
      </c>
      <c r="D45" s="4">
        <f>AVERAGE(January:December!D43)</f>
        <v>246.91666666666666</v>
      </c>
      <c r="E45" s="4">
        <f>SUM(January:December!E43)</f>
        <v>539844</v>
      </c>
      <c r="F45" s="2">
        <f t="shared" si="0"/>
        <v>324.42548076923077</v>
      </c>
      <c r="G45" s="2">
        <f t="shared" si="1"/>
        <v>182.19507256159298</v>
      </c>
      <c r="H45" s="4">
        <f>SUM(January:December!F43)</f>
        <v>541323</v>
      </c>
      <c r="I45" s="4">
        <f>SUM(January:December!G43)</f>
        <v>1479</v>
      </c>
    </row>
    <row r="46" spans="1:9" x14ac:dyDescent="0.25">
      <c r="A46" s="3">
        <v>45</v>
      </c>
      <c r="B46" t="s">
        <v>53</v>
      </c>
      <c r="C46" s="4">
        <f>AVERAGE(January:December!C44)</f>
        <v>329.33333333333331</v>
      </c>
      <c r="D46" s="4">
        <f>AVERAGE(January:December!D44)</f>
        <v>721.66666666666663</v>
      </c>
      <c r="E46" s="4">
        <f>SUM(January:December!E44)</f>
        <v>1233075</v>
      </c>
      <c r="F46" s="2">
        <f t="shared" si="0"/>
        <v>312.01290485829958</v>
      </c>
      <c r="G46" s="2">
        <f t="shared" si="1"/>
        <v>142.38741339491918</v>
      </c>
      <c r="H46" s="4">
        <f>SUM(January:December!F44)</f>
        <v>1255907</v>
      </c>
      <c r="I46" s="4">
        <f>SUM(January:December!G44)</f>
        <v>22832</v>
      </c>
    </row>
    <row r="47" spans="1:9" x14ac:dyDescent="0.25">
      <c r="A47" s="3">
        <v>46</v>
      </c>
      <c r="B47" t="s">
        <v>54</v>
      </c>
      <c r="C47" s="4">
        <f>AVERAGE(January:December!C45)</f>
        <v>968.16666666666663</v>
      </c>
      <c r="D47" s="4">
        <f>AVERAGE(January:December!D45)</f>
        <v>1922.3333333333333</v>
      </c>
      <c r="E47" s="4">
        <f>SUM(January:December!E45)</f>
        <v>3475219</v>
      </c>
      <c r="F47" s="2">
        <f t="shared" si="0"/>
        <v>299.12368738164918</v>
      </c>
      <c r="G47" s="2">
        <f t="shared" si="1"/>
        <v>150.6510750823652</v>
      </c>
      <c r="H47" s="4">
        <f>SUM(January:December!F45)</f>
        <v>3497547</v>
      </c>
      <c r="I47" s="4">
        <f>SUM(January:December!G45)</f>
        <v>22328</v>
      </c>
    </row>
    <row r="48" spans="1:9" x14ac:dyDescent="0.25">
      <c r="A48" s="3">
        <v>47</v>
      </c>
      <c r="B48" t="s">
        <v>55</v>
      </c>
      <c r="C48" s="4">
        <f>AVERAGE(January:December!C46)</f>
        <v>797.08333333333337</v>
      </c>
      <c r="D48" s="4">
        <f>AVERAGE(January:December!D46)</f>
        <v>1595.5833333333333</v>
      </c>
      <c r="E48" s="4">
        <f>SUM(January:December!E46)</f>
        <v>2806190</v>
      </c>
      <c r="F48" s="2">
        <f t="shared" si="0"/>
        <v>293.38107684265549</v>
      </c>
      <c r="G48" s="2">
        <f t="shared" si="1"/>
        <v>146.56029665221706</v>
      </c>
      <c r="H48" s="4">
        <f>SUM(January:December!F46)</f>
        <v>2824061</v>
      </c>
      <c r="I48" s="4">
        <f>SUM(January:December!G46)</f>
        <v>17871</v>
      </c>
    </row>
    <row r="49" spans="1:9" x14ac:dyDescent="0.25">
      <c r="A49" s="3">
        <v>48</v>
      </c>
      <c r="B49" t="s">
        <v>56</v>
      </c>
      <c r="C49" s="4">
        <f>AVERAGE(January:December!C47)</f>
        <v>1211.6666666666667</v>
      </c>
      <c r="D49" s="4">
        <f>AVERAGE(January:December!D47)</f>
        <v>2206.0833333333335</v>
      </c>
      <c r="E49" s="4">
        <f>SUM(January:December!E47)</f>
        <v>4120856</v>
      </c>
      <c r="F49" s="2">
        <f t="shared" si="0"/>
        <v>283.41513067400274</v>
      </c>
      <c r="G49" s="2">
        <f t="shared" si="1"/>
        <v>155.6625996298115</v>
      </c>
      <c r="H49" s="4">
        <f>SUM(January:December!F47)</f>
        <v>4144687</v>
      </c>
      <c r="I49" s="4">
        <f>SUM(January:December!G47)</f>
        <v>23831</v>
      </c>
    </row>
    <row r="50" spans="1:9" x14ac:dyDescent="0.25">
      <c r="A50" s="3">
        <v>49</v>
      </c>
      <c r="B50" t="s">
        <v>57</v>
      </c>
      <c r="C50" s="4">
        <f>AVERAGE(January:December!C48)</f>
        <v>1330.5833333333333</v>
      </c>
      <c r="D50" s="4">
        <f>AVERAGE(January:December!D48)</f>
        <v>2407.5833333333335</v>
      </c>
      <c r="E50" s="4">
        <f>SUM(January:December!E48)</f>
        <v>4400145</v>
      </c>
      <c r="F50" s="2">
        <f t="shared" si="0"/>
        <v>275.57744097200481</v>
      </c>
      <c r="G50" s="2">
        <f t="shared" si="1"/>
        <v>152.3015818074833</v>
      </c>
      <c r="H50" s="4">
        <f>SUM(January:December!F48)</f>
        <v>4423225</v>
      </c>
      <c r="I50" s="4">
        <f>SUM(January:December!G48)</f>
        <v>23080</v>
      </c>
    </row>
    <row r="51" spans="1:9" x14ac:dyDescent="0.25">
      <c r="A51" s="3">
        <v>50</v>
      </c>
      <c r="B51" t="s">
        <v>58</v>
      </c>
      <c r="C51" s="4">
        <f>AVERAGE(January:December!C49)</f>
        <v>1862.6666666666667</v>
      </c>
      <c r="D51" s="4">
        <f>AVERAGE(January:December!D49)</f>
        <v>3924</v>
      </c>
      <c r="E51" s="4">
        <f>SUM(January:December!E49)</f>
        <v>6679711</v>
      </c>
      <c r="F51" s="2">
        <f t="shared" si="0"/>
        <v>298.84175912670008</v>
      </c>
      <c r="G51" s="2">
        <f t="shared" si="1"/>
        <v>141.85590808698606</v>
      </c>
      <c r="H51" s="4">
        <f>SUM(January:December!F49)</f>
        <v>6712797</v>
      </c>
      <c r="I51" s="4">
        <f>SUM(January:December!G49)</f>
        <v>33086</v>
      </c>
    </row>
    <row r="52" spans="1:9" x14ac:dyDescent="0.25">
      <c r="A52" s="3">
        <v>51</v>
      </c>
      <c r="B52" t="s">
        <v>59</v>
      </c>
      <c r="C52" s="4">
        <f>AVERAGE(January:December!C50)</f>
        <v>244.25</v>
      </c>
      <c r="D52" s="4">
        <f>AVERAGE(January:December!D50)</f>
        <v>507.08333333333331</v>
      </c>
      <c r="E52" s="4">
        <f>SUM(January:December!E50)</f>
        <v>824703</v>
      </c>
      <c r="F52" s="2">
        <f t="shared" si="0"/>
        <v>281.37256908904811</v>
      </c>
      <c r="G52" s="2">
        <f t="shared" si="1"/>
        <v>135.53048479868531</v>
      </c>
      <c r="H52" s="4">
        <f>SUM(January:December!F50)</f>
        <v>832198</v>
      </c>
      <c r="I52" s="4">
        <f>SUM(January:December!G50)</f>
        <v>7495</v>
      </c>
    </row>
    <row r="53" spans="1:9" x14ac:dyDescent="0.25">
      <c r="A53" s="3">
        <v>52</v>
      </c>
      <c r="B53" t="s">
        <v>60</v>
      </c>
      <c r="C53" s="4">
        <f>AVERAGE(January:December!C51)</f>
        <v>970</v>
      </c>
      <c r="D53" s="4">
        <f>AVERAGE(January:December!D51)</f>
        <v>1945.9166666666667</v>
      </c>
      <c r="E53" s="4">
        <f>SUM(January:December!E51)</f>
        <v>3628729</v>
      </c>
      <c r="F53" s="2">
        <f t="shared" si="0"/>
        <v>311.74647766323022</v>
      </c>
      <c r="G53" s="2">
        <f t="shared" si="1"/>
        <v>155.39929767461777</v>
      </c>
      <c r="H53" s="4">
        <f>SUM(January:December!F51)</f>
        <v>3647704</v>
      </c>
      <c r="I53" s="4">
        <f>SUM(January:December!G51)</f>
        <v>18975</v>
      </c>
    </row>
    <row r="54" spans="1:9" x14ac:dyDescent="0.25">
      <c r="A54" s="3">
        <v>53</v>
      </c>
      <c r="B54" t="s">
        <v>61</v>
      </c>
      <c r="C54" s="4">
        <f>AVERAGE(January:December!C52)</f>
        <v>836.91666666666663</v>
      </c>
      <c r="D54" s="4">
        <f>AVERAGE(January:December!D52)</f>
        <v>1710.4166666666667</v>
      </c>
      <c r="E54" s="4">
        <f>SUM(January:December!E52)</f>
        <v>3305767</v>
      </c>
      <c r="F54" s="2">
        <f t="shared" si="0"/>
        <v>329.16130638255504</v>
      </c>
      <c r="G54" s="2">
        <f t="shared" si="1"/>
        <v>161.06051157125455</v>
      </c>
      <c r="H54" s="4">
        <f>SUM(January:December!F52)</f>
        <v>3329338</v>
      </c>
      <c r="I54" s="4">
        <f>SUM(January:December!G52)</f>
        <v>23571</v>
      </c>
    </row>
    <row r="55" spans="1:9" x14ac:dyDescent="0.25">
      <c r="A55" s="3">
        <v>54</v>
      </c>
      <c r="B55" t="s">
        <v>62</v>
      </c>
      <c r="C55" s="4">
        <f>AVERAGE(January:December!C53)</f>
        <v>328.25</v>
      </c>
      <c r="D55" s="4">
        <f>AVERAGE(January:December!D53)</f>
        <v>637.66666666666663</v>
      </c>
      <c r="E55" s="4">
        <f>SUM(January:December!E53)</f>
        <v>1207050</v>
      </c>
      <c r="F55" s="2">
        <f t="shared" si="0"/>
        <v>306.43564356435644</v>
      </c>
      <c r="G55" s="2">
        <f t="shared" si="1"/>
        <v>157.7430737062206</v>
      </c>
      <c r="H55" s="4">
        <f>SUM(January:December!F53)</f>
        <v>1210474</v>
      </c>
      <c r="I55" s="4">
        <f>SUM(January:December!G53)</f>
        <v>3424</v>
      </c>
    </row>
    <row r="56" spans="1:9" x14ac:dyDescent="0.25">
      <c r="A56" s="3">
        <v>55</v>
      </c>
      <c r="B56" t="s">
        <v>63</v>
      </c>
      <c r="C56" s="4">
        <f>AVERAGE(January:December!C54)</f>
        <v>6481.416666666667</v>
      </c>
      <c r="D56" s="4">
        <f>AVERAGE(January:December!D54)</f>
        <v>12585.583333333334</v>
      </c>
      <c r="E56" s="4">
        <f>SUM(January:December!E54)</f>
        <v>24801915</v>
      </c>
      <c r="F56" s="2">
        <f t="shared" si="0"/>
        <v>318.88495313524561</v>
      </c>
      <c r="G56" s="2">
        <f t="shared" si="1"/>
        <v>164.22172856509101</v>
      </c>
      <c r="H56" s="4">
        <f>SUM(January:December!F54)</f>
        <v>25101917</v>
      </c>
      <c r="I56" s="4">
        <f>SUM(January:December!G54)</f>
        <v>300002</v>
      </c>
    </row>
    <row r="57" spans="1:9" x14ac:dyDescent="0.25">
      <c r="A57" s="3">
        <v>56</v>
      </c>
      <c r="B57" t="s">
        <v>64</v>
      </c>
      <c r="C57" s="4">
        <f>AVERAGE(January:December!C55)</f>
        <v>2066.8333333333335</v>
      </c>
      <c r="D57" s="4">
        <f>AVERAGE(January:December!D55)</f>
        <v>3914.25</v>
      </c>
      <c r="E57" s="4">
        <f>SUM(January:December!E55)</f>
        <v>6929444</v>
      </c>
      <c r="F57" s="2">
        <f t="shared" si="0"/>
        <v>279.39053302153053</v>
      </c>
      <c r="G57" s="2">
        <f t="shared" si="1"/>
        <v>147.52600540759192</v>
      </c>
      <c r="H57" s="4">
        <f>SUM(January:December!F55)</f>
        <v>6992023</v>
      </c>
      <c r="I57" s="4">
        <f>SUM(January:December!G55)</f>
        <v>62579</v>
      </c>
    </row>
    <row r="58" spans="1:9" x14ac:dyDescent="0.25">
      <c r="A58" s="3">
        <v>57</v>
      </c>
      <c r="B58" t="s">
        <v>65</v>
      </c>
      <c r="C58" s="4">
        <f>AVERAGE(January:December!C56)</f>
        <v>641.75</v>
      </c>
      <c r="D58" s="4">
        <f>AVERAGE(January:December!D56)</f>
        <v>1262.1666666666667</v>
      </c>
      <c r="E58" s="4">
        <f>SUM(January:December!E56)</f>
        <v>2243086</v>
      </c>
      <c r="F58" s="2">
        <f t="shared" si="0"/>
        <v>291.27204259187118</v>
      </c>
      <c r="G58" s="2">
        <f t="shared" si="1"/>
        <v>148.0975835204014</v>
      </c>
      <c r="H58" s="4">
        <f>SUM(January:December!F56)</f>
        <v>2255433</v>
      </c>
      <c r="I58" s="4">
        <f>SUM(January:December!G56)</f>
        <v>12347</v>
      </c>
    </row>
    <row r="59" spans="1:9" x14ac:dyDescent="0.25">
      <c r="A59" s="3">
        <v>58</v>
      </c>
      <c r="B59" t="s">
        <v>66</v>
      </c>
      <c r="C59" s="4">
        <f>AVERAGE(January:December!C57)</f>
        <v>1537.1666666666667</v>
      </c>
      <c r="D59" s="4">
        <f>AVERAGE(January:December!D57)</f>
        <v>2697.1666666666665</v>
      </c>
      <c r="E59" s="4">
        <f>SUM(January:December!E57)</f>
        <v>5112089.95</v>
      </c>
      <c r="F59" s="2">
        <f t="shared" si="0"/>
        <v>277.13813021793345</v>
      </c>
      <c r="G59" s="2">
        <f t="shared" si="1"/>
        <v>157.94630012976583</v>
      </c>
      <c r="H59" s="4">
        <f>SUM(January:December!F57)</f>
        <v>5144916.95</v>
      </c>
      <c r="I59" s="4">
        <f>SUM(January:December!G57)</f>
        <v>32827</v>
      </c>
    </row>
    <row r="60" spans="1:9" x14ac:dyDescent="0.25">
      <c r="A60" s="3">
        <v>59</v>
      </c>
      <c r="B60" t="s">
        <v>67</v>
      </c>
      <c r="C60" s="4">
        <f>AVERAGE(January:December!C58)</f>
        <v>320.5</v>
      </c>
      <c r="D60" s="4">
        <f>AVERAGE(January:December!D58)</f>
        <v>705.08333333333337</v>
      </c>
      <c r="E60" s="4">
        <f>SUM(January:December!E58)</f>
        <v>1280987</v>
      </c>
      <c r="F60" s="2">
        <f t="shared" si="0"/>
        <v>333.06994279771192</v>
      </c>
      <c r="G60" s="2">
        <f t="shared" si="1"/>
        <v>151.39900720954969</v>
      </c>
      <c r="H60" s="4">
        <f>SUM(January:December!F58)</f>
        <v>1286266</v>
      </c>
      <c r="I60" s="4">
        <f>SUM(January:December!G58)</f>
        <v>5279</v>
      </c>
    </row>
    <row r="61" spans="1:9" x14ac:dyDescent="0.25">
      <c r="A61" s="3">
        <v>60</v>
      </c>
      <c r="B61" t="s">
        <v>68</v>
      </c>
      <c r="C61" s="4">
        <f>AVERAGE(January:December!C59)</f>
        <v>1646</v>
      </c>
      <c r="D61" s="4">
        <f>AVERAGE(January:December!D59)</f>
        <v>3303.8333333333335</v>
      </c>
      <c r="E61" s="4">
        <f>SUM(January:December!E59)</f>
        <v>6420164</v>
      </c>
      <c r="F61" s="2">
        <f t="shared" si="0"/>
        <v>325.03867962737951</v>
      </c>
      <c r="G61" s="2">
        <f t="shared" si="1"/>
        <v>161.93724461484135</v>
      </c>
      <c r="H61" s="4">
        <f>SUM(January:December!F59)</f>
        <v>6470038</v>
      </c>
      <c r="I61" s="4">
        <f>SUM(January:December!G59)</f>
        <v>49874</v>
      </c>
    </row>
    <row r="62" spans="1:9" x14ac:dyDescent="0.25">
      <c r="A62" s="3">
        <v>61</v>
      </c>
      <c r="B62" s="38" t="s">
        <v>69</v>
      </c>
      <c r="C62" s="4">
        <f>AVERAGE(January:December!C60)</f>
        <v>578.41666666666663</v>
      </c>
      <c r="D62" s="4">
        <f>AVERAGE(January:December!D60)</f>
        <v>1072</v>
      </c>
      <c r="E62" s="4">
        <f>SUM(January:December!E60)</f>
        <v>1934213.99</v>
      </c>
      <c r="F62" s="2">
        <f t="shared" si="0"/>
        <v>278.66503241607842</v>
      </c>
      <c r="G62" s="2">
        <f t="shared" si="1"/>
        <v>150.35867459577113</v>
      </c>
      <c r="H62" s="4">
        <f>SUM(January:December!F60)</f>
        <v>1951057.99</v>
      </c>
      <c r="I62" s="4">
        <f>SUM(January:December!G60)</f>
        <v>16844</v>
      </c>
    </row>
    <row r="63" spans="1:9" x14ac:dyDescent="0.25">
      <c r="A63" s="3">
        <v>62</v>
      </c>
      <c r="B63" t="s">
        <v>70</v>
      </c>
      <c r="C63" s="4">
        <f>AVERAGE(January:December!C61)</f>
        <v>35581</v>
      </c>
      <c r="D63" s="4">
        <f>AVERAGE(January:December!D61)</f>
        <v>68097.416666666672</v>
      </c>
      <c r="E63" s="4">
        <f>SUM(January:December!E61)</f>
        <v>139922199.46000001</v>
      </c>
      <c r="F63" s="2">
        <f t="shared" si="0"/>
        <v>327.70813884751226</v>
      </c>
      <c r="G63" s="2">
        <f t="shared" si="1"/>
        <v>171.2279827795719</v>
      </c>
      <c r="H63" s="4">
        <f>SUM(January:December!F61)</f>
        <v>141826769.46000001</v>
      </c>
      <c r="I63" s="4">
        <f>SUM(January:December!G61)</f>
        <v>1904570</v>
      </c>
    </row>
    <row r="64" spans="1:9" x14ac:dyDescent="0.25">
      <c r="A64" s="3">
        <v>63</v>
      </c>
      <c r="B64" t="s">
        <v>71</v>
      </c>
      <c r="C64" s="4">
        <f>AVERAGE(January:December!C62)</f>
        <v>173.83333333333334</v>
      </c>
      <c r="D64" s="4">
        <f>AVERAGE(January:December!D62)</f>
        <v>359.08333333333331</v>
      </c>
      <c r="E64" s="4">
        <f>SUM(January:December!E62)</f>
        <v>610915</v>
      </c>
      <c r="F64" s="2">
        <f t="shared" si="0"/>
        <v>292.86433365292424</v>
      </c>
      <c r="G64" s="2">
        <f t="shared" si="1"/>
        <v>141.776514272453</v>
      </c>
      <c r="H64" s="4">
        <f>SUM(January:December!F62)</f>
        <v>613540</v>
      </c>
      <c r="I64" s="4">
        <f>SUM(January:December!G62)</f>
        <v>2625</v>
      </c>
    </row>
    <row r="65" spans="1:9" x14ac:dyDescent="0.25">
      <c r="A65" s="3">
        <v>64</v>
      </c>
      <c r="B65" t="s">
        <v>72</v>
      </c>
      <c r="C65" s="4">
        <f>AVERAGE(January:December!C63)</f>
        <v>440.41666666666669</v>
      </c>
      <c r="D65" s="4">
        <f>AVERAGE(January:December!D63)</f>
        <v>876.75</v>
      </c>
      <c r="E65" s="4">
        <f>SUM(January:December!E63)</f>
        <v>1458540</v>
      </c>
      <c r="F65" s="2">
        <f t="shared" si="0"/>
        <v>275.97729422894986</v>
      </c>
      <c r="G65" s="2">
        <f t="shared" si="1"/>
        <v>138.63130881094955</v>
      </c>
      <c r="H65" s="4">
        <f>SUM(January:December!F63)</f>
        <v>1468757</v>
      </c>
      <c r="I65" s="4">
        <f>SUM(January:December!G63)</f>
        <v>10217</v>
      </c>
    </row>
    <row r="66" spans="1:9" x14ac:dyDescent="0.25">
      <c r="A66" s="3">
        <v>65</v>
      </c>
      <c r="B66" t="s">
        <v>73</v>
      </c>
      <c r="C66" s="4">
        <f>AVERAGE(January:December!C64)</f>
        <v>558.33333333333337</v>
      </c>
      <c r="D66" s="4">
        <f>AVERAGE(January:December!D64)</f>
        <v>1074.6666666666667</v>
      </c>
      <c r="E66" s="4">
        <f>SUM(January:December!E64)</f>
        <v>1907256</v>
      </c>
      <c r="F66" s="2">
        <f t="shared" si="0"/>
        <v>284.66507462686565</v>
      </c>
      <c r="G66" s="2">
        <f t="shared" si="1"/>
        <v>147.89516129032256</v>
      </c>
      <c r="H66" s="4">
        <f>SUM(January:December!F64)</f>
        <v>1923958</v>
      </c>
      <c r="I66" s="4">
        <f>SUM(January:December!G64)</f>
        <v>16702</v>
      </c>
    </row>
    <row r="67" spans="1:9" x14ac:dyDescent="0.25">
      <c r="A67" s="3">
        <v>66</v>
      </c>
      <c r="B67" t="s">
        <v>74</v>
      </c>
      <c r="C67" s="4">
        <f>AVERAGE(January:December!C65)</f>
        <v>1913.6666666666667</v>
      </c>
      <c r="D67" s="4">
        <f>AVERAGE(January:December!D65)</f>
        <v>4084</v>
      </c>
      <c r="E67" s="4">
        <f>SUM(January:December!E65)</f>
        <v>7910538.25</v>
      </c>
      <c r="F67" s="2">
        <f t="shared" si="0"/>
        <v>344.47562489113392</v>
      </c>
      <c r="G67" s="2">
        <f t="shared" si="1"/>
        <v>161.41320294645772</v>
      </c>
      <c r="H67" s="4">
        <f>SUM(January:December!F65)</f>
        <v>7952113.25</v>
      </c>
      <c r="I67" s="4">
        <f>SUM(January:December!G65)</f>
        <v>41575</v>
      </c>
    </row>
    <row r="68" spans="1:9" x14ac:dyDescent="0.25">
      <c r="A68" s="3">
        <v>67</v>
      </c>
      <c r="B68" t="s">
        <v>75</v>
      </c>
      <c r="C68" s="4">
        <f>AVERAGE(January:December!C66)</f>
        <v>340.75</v>
      </c>
      <c r="D68" s="4">
        <f>AVERAGE(January:December!D66)</f>
        <v>725.83333333333337</v>
      </c>
      <c r="E68" s="4">
        <f>SUM(January:December!E66)</f>
        <v>1225224</v>
      </c>
      <c r="F68" s="2">
        <f t="shared" si="0"/>
        <v>299.63903154805575</v>
      </c>
      <c r="G68" s="2">
        <f t="shared" si="1"/>
        <v>140.6686567164179</v>
      </c>
      <c r="H68" s="4">
        <f>SUM(January:December!F66)</f>
        <v>1232777</v>
      </c>
      <c r="I68" s="4">
        <f>SUM(January:December!G66)</f>
        <v>7553</v>
      </c>
    </row>
    <row r="69" spans="1:9" x14ac:dyDescent="0.25">
      <c r="A69" s="3">
        <v>68</v>
      </c>
      <c r="B69" t="s">
        <v>76</v>
      </c>
      <c r="C69" s="4">
        <f>AVERAGE(January:December!C67)</f>
        <v>533.91666666666663</v>
      </c>
      <c r="D69" s="4">
        <f>AVERAGE(January:December!D67)</f>
        <v>1063.5</v>
      </c>
      <c r="E69" s="4">
        <f>SUM(January:December!E67)</f>
        <v>1905404</v>
      </c>
      <c r="F69" s="2">
        <f t="shared" ref="F69:F91" si="2">E69/C69/12</f>
        <v>297.39410020290308</v>
      </c>
      <c r="G69" s="2">
        <f t="shared" ref="G69:G91" si="3">+E69/D69/12</f>
        <v>149.30293057514496</v>
      </c>
      <c r="H69" s="4">
        <f>SUM(January:December!F67)</f>
        <v>1915910</v>
      </c>
      <c r="I69" s="4">
        <f>SUM(January:December!G67)</f>
        <v>10506</v>
      </c>
    </row>
    <row r="70" spans="1:9" x14ac:dyDescent="0.25">
      <c r="A70" s="3">
        <v>69</v>
      </c>
      <c r="B70" t="s">
        <v>77</v>
      </c>
      <c r="C70" s="4">
        <f>AVERAGE(January:December!C68)</f>
        <v>11364.666666666666</v>
      </c>
      <c r="D70" s="4">
        <f>AVERAGE(January:December!D68)</f>
        <v>18381.333333333332</v>
      </c>
      <c r="E70" s="4">
        <f>SUM(January:December!E68)</f>
        <v>36711986.129999995</v>
      </c>
      <c r="F70" s="2">
        <f t="shared" si="2"/>
        <v>269.19682444125061</v>
      </c>
      <c r="G70" s="2">
        <f t="shared" si="3"/>
        <v>166.43690215617292</v>
      </c>
      <c r="H70" s="4">
        <f>SUM(January:December!F68)</f>
        <v>37044894.129999995</v>
      </c>
      <c r="I70" s="4">
        <f>SUM(January:December!G68)</f>
        <v>332908</v>
      </c>
    </row>
    <row r="71" spans="1:9" x14ac:dyDescent="0.25">
      <c r="A71" s="3">
        <v>70</v>
      </c>
      <c r="B71" t="s">
        <v>78</v>
      </c>
      <c r="C71" s="4">
        <f>AVERAGE(January:December!C69)</f>
        <v>2931.5</v>
      </c>
      <c r="D71" s="4">
        <f>AVERAGE(January:December!D69)</f>
        <v>6246.333333333333</v>
      </c>
      <c r="E71" s="4">
        <f>SUM(January:December!E69)</f>
        <v>11838535.109999999</v>
      </c>
      <c r="F71" s="2">
        <f t="shared" si="2"/>
        <v>336.53235289101139</v>
      </c>
      <c r="G71" s="2">
        <f t="shared" si="3"/>
        <v>157.93979281178289</v>
      </c>
      <c r="H71" s="4">
        <f>SUM(January:December!F69)</f>
        <v>11898424.109999999</v>
      </c>
      <c r="I71" s="4">
        <f>SUM(January:December!G69)</f>
        <v>59889</v>
      </c>
    </row>
    <row r="72" spans="1:9" x14ac:dyDescent="0.25">
      <c r="A72" s="3">
        <v>71</v>
      </c>
      <c r="B72" t="s">
        <v>79</v>
      </c>
      <c r="C72" s="4">
        <f>AVERAGE(January:December!C70)</f>
        <v>2636.75</v>
      </c>
      <c r="D72" s="4">
        <f>AVERAGE(January:December!D70)</f>
        <v>6222.666666666667</v>
      </c>
      <c r="E72" s="4">
        <f>SUM(January:December!E70)</f>
        <v>11709929</v>
      </c>
      <c r="F72" s="2">
        <f t="shared" si="2"/>
        <v>370.08719699124555</v>
      </c>
      <c r="G72" s="2">
        <f t="shared" si="3"/>
        <v>156.81820494964646</v>
      </c>
      <c r="H72" s="4">
        <f>SUM(January:December!F70)</f>
        <v>11787479</v>
      </c>
      <c r="I72" s="4">
        <f>SUM(January:December!G70)</f>
        <v>77550</v>
      </c>
    </row>
    <row r="73" spans="1:9" x14ac:dyDescent="0.25">
      <c r="A73" s="3">
        <v>72</v>
      </c>
      <c r="B73" t="s">
        <v>80</v>
      </c>
      <c r="C73" s="4">
        <f>AVERAGE(January:December!C71)</f>
        <v>399.66666666666669</v>
      </c>
      <c r="D73" s="4">
        <f>AVERAGE(January:December!D71)</f>
        <v>784.75</v>
      </c>
      <c r="E73" s="4">
        <f>SUM(January:December!E71)</f>
        <v>1337782</v>
      </c>
      <c r="F73" s="2">
        <f t="shared" si="2"/>
        <v>278.93703085904923</v>
      </c>
      <c r="G73" s="2">
        <f t="shared" si="3"/>
        <v>142.06031644897527</v>
      </c>
      <c r="H73" s="4">
        <f>SUM(January:December!F71)</f>
        <v>1350920</v>
      </c>
      <c r="I73" s="4">
        <f>SUM(January:December!G71)</f>
        <v>13138</v>
      </c>
    </row>
    <row r="74" spans="1:9" x14ac:dyDescent="0.25">
      <c r="A74" s="3">
        <v>73</v>
      </c>
      <c r="B74" t="s">
        <v>81</v>
      </c>
      <c r="C74" s="4">
        <f>AVERAGE(January:December!C72)</f>
        <v>6007.916666666667</v>
      </c>
      <c r="D74" s="4">
        <f>AVERAGE(January:December!D72)</f>
        <v>13826.666666666666</v>
      </c>
      <c r="E74" s="4">
        <f>SUM(January:December!E72)</f>
        <v>26738228.729999997</v>
      </c>
      <c r="F74" s="2">
        <f t="shared" si="2"/>
        <v>370.87493903876822</v>
      </c>
      <c r="G74" s="2">
        <f t="shared" si="3"/>
        <v>161.15133033992285</v>
      </c>
      <c r="H74" s="4">
        <f>SUM(January:December!F72)</f>
        <v>26972526.729999997</v>
      </c>
      <c r="I74" s="4">
        <f>SUM(January:December!G72)</f>
        <v>234298</v>
      </c>
    </row>
    <row r="75" spans="1:9" x14ac:dyDescent="0.25">
      <c r="A75" s="3">
        <v>74</v>
      </c>
      <c r="B75" s="38" t="s">
        <v>82</v>
      </c>
      <c r="C75" s="4">
        <f>AVERAGE(January:December!C73)</f>
        <v>2850.4166666666665</v>
      </c>
      <c r="D75" s="4">
        <f>AVERAGE(January:December!D73)</f>
        <v>5608.666666666667</v>
      </c>
      <c r="E75" s="4">
        <f>SUM(January:December!E73)</f>
        <v>10358289.280000001</v>
      </c>
      <c r="F75" s="2">
        <f t="shared" si="2"/>
        <v>302.8296822102032</v>
      </c>
      <c r="G75" s="2">
        <f t="shared" si="3"/>
        <v>153.90302626886961</v>
      </c>
      <c r="H75" s="4">
        <f>SUM(January:December!F73)</f>
        <v>10422218.280000001</v>
      </c>
      <c r="I75" s="4">
        <f>SUM(January:December!G73)</f>
        <v>63929</v>
      </c>
    </row>
    <row r="76" spans="1:9" x14ac:dyDescent="0.25">
      <c r="A76" s="3">
        <v>75</v>
      </c>
      <c r="B76" t="s">
        <v>83</v>
      </c>
      <c r="C76" s="4">
        <f>AVERAGE(January:December!C74)</f>
        <v>308.16666666666669</v>
      </c>
      <c r="D76" s="4">
        <f>AVERAGE(January:December!D74)</f>
        <v>570.5</v>
      </c>
      <c r="E76" s="4">
        <f>SUM(January:December!E74)</f>
        <v>1011501</v>
      </c>
      <c r="F76" s="2">
        <f t="shared" si="2"/>
        <v>273.52650081124932</v>
      </c>
      <c r="G76" s="2">
        <f t="shared" si="3"/>
        <v>147.75065731814198</v>
      </c>
      <c r="H76" s="4">
        <f>SUM(January:December!F74)</f>
        <v>1017457</v>
      </c>
      <c r="I76" s="4">
        <f>SUM(January:December!G74)</f>
        <v>5956</v>
      </c>
    </row>
    <row r="77" spans="1:9" x14ac:dyDescent="0.25">
      <c r="A77" s="3">
        <v>76</v>
      </c>
      <c r="B77" t="s">
        <v>84</v>
      </c>
      <c r="C77" s="4">
        <f>AVERAGE(January:December!C75)</f>
        <v>425.83333333333331</v>
      </c>
      <c r="D77" s="4">
        <f>AVERAGE(January:December!D75)</f>
        <v>901.5</v>
      </c>
      <c r="E77" s="4">
        <f>SUM(January:December!E75)</f>
        <v>1607744</v>
      </c>
      <c r="F77" s="2">
        <f t="shared" si="2"/>
        <v>314.62700587084151</v>
      </c>
      <c r="G77" s="2">
        <f t="shared" si="3"/>
        <v>148.61748936956923</v>
      </c>
      <c r="H77" s="4">
        <f>SUM(January:December!F75)</f>
        <v>1613746</v>
      </c>
      <c r="I77" s="4">
        <f>SUM(January:December!G75)</f>
        <v>6002</v>
      </c>
    </row>
    <row r="78" spans="1:9" x14ac:dyDescent="0.25">
      <c r="A78" s="3">
        <v>77</v>
      </c>
      <c r="B78" t="s">
        <v>85</v>
      </c>
      <c r="C78" s="4">
        <f>AVERAGE(January:December!C76)</f>
        <v>935.33333333333337</v>
      </c>
      <c r="D78" s="4">
        <f>AVERAGE(January:December!D76)</f>
        <v>1779.8333333333333</v>
      </c>
      <c r="E78" s="4">
        <f>SUM(January:December!E76)</f>
        <v>2958811</v>
      </c>
      <c r="F78" s="2">
        <f t="shared" si="2"/>
        <v>263.61466500356374</v>
      </c>
      <c r="G78" s="2">
        <f t="shared" si="3"/>
        <v>138.53408558853826</v>
      </c>
      <c r="H78" s="4">
        <f>SUM(January:December!F76)</f>
        <v>2987708</v>
      </c>
      <c r="I78" s="4">
        <f>SUM(January:December!G76)</f>
        <v>28897</v>
      </c>
    </row>
    <row r="79" spans="1:9" x14ac:dyDescent="0.25">
      <c r="A79" s="3">
        <v>78</v>
      </c>
      <c r="B79" t="s">
        <v>86</v>
      </c>
      <c r="C79" s="4">
        <f>AVERAGE(January:December!C77)</f>
        <v>201.5</v>
      </c>
      <c r="D79" s="4">
        <f>AVERAGE(January:December!D77)</f>
        <v>414.41666666666669</v>
      </c>
      <c r="E79" s="4">
        <f>SUM(January:December!E77)</f>
        <v>698279</v>
      </c>
      <c r="F79" s="2">
        <f t="shared" si="2"/>
        <v>288.78370554177008</v>
      </c>
      <c r="G79" s="2">
        <f t="shared" si="3"/>
        <v>140.41403579328372</v>
      </c>
      <c r="H79" s="4">
        <f>SUM(January:December!F77)</f>
        <v>702703</v>
      </c>
      <c r="I79" s="4">
        <f>SUM(January:December!G77)</f>
        <v>4424</v>
      </c>
    </row>
    <row r="80" spans="1:9" x14ac:dyDescent="0.25">
      <c r="A80" s="3">
        <v>79</v>
      </c>
      <c r="B80" t="s">
        <v>87</v>
      </c>
      <c r="C80" s="4">
        <f>AVERAGE(January:December!C78)</f>
        <v>580.91666666666663</v>
      </c>
      <c r="D80" s="4">
        <f>AVERAGE(January:December!D78)</f>
        <v>1037.9166666666667</v>
      </c>
      <c r="E80" s="4">
        <f>SUM(January:December!E78)</f>
        <v>1918138</v>
      </c>
      <c r="F80" s="2">
        <f t="shared" si="2"/>
        <v>275.15966145459765</v>
      </c>
      <c r="G80" s="2">
        <f t="shared" si="3"/>
        <v>154.00545965475712</v>
      </c>
      <c r="H80" s="4">
        <f>SUM(January:December!F78)</f>
        <v>1932375</v>
      </c>
      <c r="I80" s="4">
        <f>SUM(January:December!G78)</f>
        <v>14237</v>
      </c>
    </row>
    <row r="81" spans="1:9" x14ac:dyDescent="0.25">
      <c r="A81" s="3">
        <v>80</v>
      </c>
      <c r="B81" t="s">
        <v>88</v>
      </c>
      <c r="C81" s="4">
        <f>AVERAGE(January:December!C79)</f>
        <v>830.33333333333337</v>
      </c>
      <c r="D81" s="4">
        <f>AVERAGE(January:December!D79)</f>
        <v>1568</v>
      </c>
      <c r="E81" s="4">
        <f>SUM(January:December!E79)</f>
        <v>2743688</v>
      </c>
      <c r="F81" s="2">
        <f t="shared" si="2"/>
        <v>275.36009634684865</v>
      </c>
      <c r="G81" s="2">
        <f t="shared" si="3"/>
        <v>145.81675170068027</v>
      </c>
      <c r="H81" s="4">
        <f>SUM(January:December!F79)</f>
        <v>2773906</v>
      </c>
      <c r="I81" s="4">
        <f>SUM(January:December!G79)</f>
        <v>30218</v>
      </c>
    </row>
    <row r="82" spans="1:9" x14ac:dyDescent="0.25">
      <c r="A82" s="3">
        <v>82</v>
      </c>
      <c r="B82" t="s">
        <v>89</v>
      </c>
      <c r="C82" s="4">
        <f>AVERAGE(January:December!C80)</f>
        <v>5664.5</v>
      </c>
      <c r="D82" s="4">
        <f>AVERAGE(January:December!D80)</f>
        <v>11209.166666666666</v>
      </c>
      <c r="E82" s="4">
        <f>SUM(January:December!E80)</f>
        <v>21871944.800000001</v>
      </c>
      <c r="F82" s="2">
        <f t="shared" si="2"/>
        <v>321.76927648806901</v>
      </c>
      <c r="G82" s="2">
        <f t="shared" si="3"/>
        <v>162.60460040145716</v>
      </c>
      <c r="H82" s="4">
        <f>SUM(January:December!F80)</f>
        <v>22056623.800000001</v>
      </c>
      <c r="I82" s="4">
        <f>SUM(January:December!G80)</f>
        <v>184679</v>
      </c>
    </row>
    <row r="83" spans="1:9" x14ac:dyDescent="0.25">
      <c r="A83" s="3">
        <v>83</v>
      </c>
      <c r="B83" t="s">
        <v>90</v>
      </c>
      <c r="C83" s="4">
        <f>AVERAGE(January:December!C81)</f>
        <v>335.83333333333331</v>
      </c>
      <c r="D83" s="4">
        <f>AVERAGE(January:December!D81)</f>
        <v>714.75</v>
      </c>
      <c r="E83" s="4">
        <f>SUM(January:December!E81)</f>
        <v>1271293</v>
      </c>
      <c r="F83" s="2">
        <f t="shared" si="2"/>
        <v>315.45732009925558</v>
      </c>
      <c r="G83" s="2">
        <f t="shared" si="3"/>
        <v>148.22117290427889</v>
      </c>
      <c r="H83" s="4">
        <f>SUM(January:December!F81)</f>
        <v>1278812</v>
      </c>
      <c r="I83" s="4">
        <f>SUM(January:December!G81)</f>
        <v>7519</v>
      </c>
    </row>
    <row r="84" spans="1:9" x14ac:dyDescent="0.25">
      <c r="A84" s="3">
        <v>84</v>
      </c>
      <c r="B84" t="s">
        <v>91</v>
      </c>
      <c r="C84" s="4">
        <f>AVERAGE(January:December!C82)</f>
        <v>331</v>
      </c>
      <c r="D84" s="4">
        <f>AVERAGE(January:December!D82)</f>
        <v>678.16666666666663</v>
      </c>
      <c r="E84" s="4">
        <f>SUM(January:December!E82)</f>
        <v>1299390</v>
      </c>
      <c r="F84" s="2">
        <f t="shared" si="2"/>
        <v>327.13746223564954</v>
      </c>
      <c r="G84" s="2">
        <f t="shared" si="3"/>
        <v>159.66945195379699</v>
      </c>
      <c r="H84" s="4">
        <f>SUM(January:December!F82)</f>
        <v>1307187</v>
      </c>
      <c r="I84" s="4">
        <f>SUM(January:December!G82)</f>
        <v>7797</v>
      </c>
    </row>
    <row r="85" spans="1:9" x14ac:dyDescent="0.25">
      <c r="A85" s="3">
        <v>85</v>
      </c>
      <c r="B85" t="s">
        <v>92</v>
      </c>
      <c r="C85" s="4">
        <f>AVERAGE(January:December!C83)</f>
        <v>1778.8333333333333</v>
      </c>
      <c r="D85" s="4">
        <f>AVERAGE(January:December!D83)</f>
        <v>3096.3333333333335</v>
      </c>
      <c r="E85" s="4">
        <f>SUM(January:December!E83)</f>
        <v>5701840</v>
      </c>
      <c r="F85" s="2">
        <f t="shared" si="2"/>
        <v>267.11515037946219</v>
      </c>
      <c r="G85" s="2">
        <f t="shared" si="3"/>
        <v>153.45677683281301</v>
      </c>
      <c r="H85" s="4">
        <f>SUM(January:December!F83)</f>
        <v>5744445</v>
      </c>
      <c r="I85" s="4">
        <f>SUM(January:December!G83)</f>
        <v>42605</v>
      </c>
    </row>
    <row r="86" spans="1:9" x14ac:dyDescent="0.25">
      <c r="A86" s="3">
        <v>86</v>
      </c>
      <c r="B86" t="s">
        <v>93</v>
      </c>
      <c r="C86" s="4">
        <f>AVERAGE(January:December!C84)</f>
        <v>3031.75</v>
      </c>
      <c r="D86" s="4">
        <f>AVERAGE(January:December!D84)</f>
        <v>6084.416666666667</v>
      </c>
      <c r="E86" s="4">
        <f>SUM(January:December!E84)</f>
        <v>11450412</v>
      </c>
      <c r="F86" s="2">
        <f t="shared" si="2"/>
        <v>314.73604353921002</v>
      </c>
      <c r="G86" s="2">
        <f t="shared" si="3"/>
        <v>156.82703080273376</v>
      </c>
      <c r="H86" s="4">
        <f>SUM(January:December!F84)</f>
        <v>11566648</v>
      </c>
      <c r="I86" s="4">
        <f>SUM(January:December!G84)</f>
        <v>116236</v>
      </c>
    </row>
    <row r="87" spans="1:9" x14ac:dyDescent="0.25">
      <c r="A87" s="3">
        <v>87</v>
      </c>
      <c r="B87" t="s">
        <v>94</v>
      </c>
      <c r="C87" s="4">
        <f>AVERAGE(January:December!C85)</f>
        <v>315.41666666666669</v>
      </c>
      <c r="D87" s="4">
        <f>AVERAGE(January:December!D85)</f>
        <v>573.5</v>
      </c>
      <c r="E87" s="4">
        <f>SUM(January:December!E85)</f>
        <v>916265</v>
      </c>
      <c r="F87" s="2">
        <f t="shared" si="2"/>
        <v>242.07793923381769</v>
      </c>
      <c r="G87" s="2">
        <f t="shared" si="3"/>
        <v>133.13934902644579</v>
      </c>
      <c r="H87" s="4">
        <f>SUM(January:December!F85)</f>
        <v>922248</v>
      </c>
      <c r="I87" s="4">
        <f>SUM(January:December!G85)</f>
        <v>5983</v>
      </c>
    </row>
    <row r="88" spans="1:9" x14ac:dyDescent="0.25">
      <c r="A88" s="3">
        <v>88</v>
      </c>
      <c r="B88" t="s">
        <v>95</v>
      </c>
      <c r="C88" s="4">
        <f>AVERAGE(January:December!C86)</f>
        <v>26.25</v>
      </c>
      <c r="D88" s="4">
        <f>AVERAGE(January:December!D86)</f>
        <v>95.166666666666671</v>
      </c>
      <c r="E88" s="4">
        <f>SUM(January:December!E86)</f>
        <v>188716</v>
      </c>
      <c r="F88" s="2">
        <f t="shared" si="2"/>
        <v>599.09841269841274</v>
      </c>
      <c r="G88" s="2">
        <f t="shared" si="3"/>
        <v>165.25043782837128</v>
      </c>
      <c r="H88" s="4">
        <f>SUM(January:December!F86)</f>
        <v>188716</v>
      </c>
      <c r="I88" s="4">
        <f>SUM(January:December!G86)</f>
        <v>0</v>
      </c>
    </row>
    <row r="89" spans="1:9" x14ac:dyDescent="0.25">
      <c r="A89" s="3">
        <v>92</v>
      </c>
      <c r="B89" t="s">
        <v>96</v>
      </c>
      <c r="C89" s="4">
        <f>AVERAGE(January:December!C87)</f>
        <v>1189.75</v>
      </c>
      <c r="D89" s="4">
        <f>AVERAGE(January:December!D87)</f>
        <v>2245.5</v>
      </c>
      <c r="E89" s="4">
        <f>SUM(January:December!E87)</f>
        <v>5384423.5499999998</v>
      </c>
      <c r="F89" s="2">
        <f t="shared" si="2"/>
        <v>377.13970371926871</v>
      </c>
      <c r="G89" s="2">
        <f t="shared" si="3"/>
        <v>199.82273992429302</v>
      </c>
      <c r="H89" s="4">
        <f>SUM(January:December!F87)</f>
        <v>5397455.5499999998</v>
      </c>
      <c r="I89" s="4">
        <f>SUM(January:December!G87)</f>
        <v>13032</v>
      </c>
    </row>
    <row r="90" spans="1:9" x14ac:dyDescent="0.25">
      <c r="A90" s="39">
        <v>94</v>
      </c>
      <c r="B90" s="38" t="s">
        <v>97</v>
      </c>
      <c r="C90" s="4">
        <f>AVERAGE(January:December!C88)</f>
        <v>1589.6666666666667</v>
      </c>
      <c r="D90" s="4">
        <f>AVERAGE(January:December!D88)</f>
        <v>3263</v>
      </c>
      <c r="E90" s="4">
        <f>SUM(January:December!E88)</f>
        <v>8411703.5500000007</v>
      </c>
      <c r="F90" s="2">
        <f t="shared" si="2"/>
        <v>440.95740983434683</v>
      </c>
      <c r="G90" s="2">
        <f t="shared" si="3"/>
        <v>214.82540479109207</v>
      </c>
      <c r="H90" s="4">
        <f>SUM(January:December!F88)</f>
        <v>8432769.5500000007</v>
      </c>
      <c r="I90" s="4">
        <f>SUM(January:December!G88)</f>
        <v>21066</v>
      </c>
    </row>
    <row r="91" spans="1:9" x14ac:dyDescent="0.25">
      <c r="A91" s="39" t="s">
        <v>98</v>
      </c>
      <c r="B91" s="38" t="s">
        <v>98</v>
      </c>
      <c r="C91" s="4">
        <f>AVERAGE(January:December!C89)</f>
        <v>8.3333333333333329E-2</v>
      </c>
      <c r="D91" s="4">
        <f>AVERAGE(January:December!D89)</f>
        <v>8.3333333333333329E-2</v>
      </c>
      <c r="E91" s="4">
        <f>SUM(January:December!E89)</f>
        <v>-184</v>
      </c>
      <c r="F91" s="2">
        <f t="shared" si="2"/>
        <v>-184</v>
      </c>
      <c r="G91" s="2">
        <f t="shared" si="3"/>
        <v>-184</v>
      </c>
      <c r="H91" s="4">
        <f>SUM(February:December!F89)</f>
        <v>23</v>
      </c>
      <c r="I91" s="4">
        <f>SUM(February:December!G89)</f>
        <v>207</v>
      </c>
    </row>
    <row r="92" spans="1:9" ht="13" x14ac:dyDescent="0.3">
      <c r="A92" s="16"/>
      <c r="B92" s="17" t="s">
        <v>99</v>
      </c>
      <c r="C92" s="18">
        <f>SUM(C4:C91)</f>
        <v>230339.6666666666</v>
      </c>
      <c r="D92" s="18">
        <f>SUM(D4:D91)</f>
        <v>435735.75000000006</v>
      </c>
      <c r="E92" s="18">
        <f>SUM(E4:E91)</f>
        <v>869964506.03999984</v>
      </c>
      <c r="F92" s="20">
        <f>AVERAGE(F4:F91)</f>
        <v>295.48761455755931</v>
      </c>
      <c r="G92" s="20">
        <f>AVERAGE(G4:G91)</f>
        <v>149.90912571948471</v>
      </c>
      <c r="H92" s="18">
        <f>SUM(H4:H91)</f>
        <v>878379320.38999987</v>
      </c>
      <c r="I92" s="18">
        <f>SUM(I4:I91)</f>
        <v>8414814.3499999996</v>
      </c>
    </row>
    <row r="93" spans="1:9" s="19" customFormat="1" ht="13" x14ac:dyDescent="0.3">
      <c r="A93" s="3"/>
      <c r="B93"/>
      <c r="C93" s="14"/>
      <c r="D93" s="14"/>
      <c r="E93" s="15"/>
      <c r="F93" s="14"/>
      <c r="G93" s="14"/>
      <c r="H93" s="15"/>
      <c r="I93" s="15"/>
    </row>
    <row r="94" spans="1:9" x14ac:dyDescent="0.25">
      <c r="A94" s="35" t="s">
        <v>100</v>
      </c>
    </row>
    <row r="95" spans="1:9" x14ac:dyDescent="0.25">
      <c r="A95" s="36" t="s">
        <v>101</v>
      </c>
    </row>
    <row r="96" spans="1:9" x14ac:dyDescent="0.25">
      <c r="A96" s="37" t="s">
        <v>102</v>
      </c>
    </row>
    <row r="97" spans="1:1" x14ac:dyDescent="0.25">
      <c r="A97" s="35" t="s">
        <v>103</v>
      </c>
    </row>
  </sheetData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B654-93D4-4461-84A9-375F013B8AE2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2.81640625" customWidth="1"/>
    <col min="2" max="2" width="27.54296875" customWidth="1"/>
    <col min="3" max="3" width="14.81640625" customWidth="1"/>
    <col min="4" max="4" width="19.26953125" customWidth="1"/>
    <col min="5" max="6" width="15.7265625" style="2" customWidth="1"/>
    <col min="7" max="7" width="13.5429687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755</v>
      </c>
      <c r="D2" s="4">
        <v>1352</v>
      </c>
      <c r="E2" s="4">
        <v>213372</v>
      </c>
      <c r="F2" s="4">
        <v>217052</v>
      </c>
      <c r="G2" s="4">
        <v>3680</v>
      </c>
    </row>
    <row r="3" spans="1:7" x14ac:dyDescent="0.25">
      <c r="A3">
        <v>2</v>
      </c>
      <c r="B3" t="s">
        <v>12</v>
      </c>
      <c r="C3" s="4">
        <v>10925</v>
      </c>
      <c r="D3" s="4">
        <v>21979</v>
      </c>
      <c r="E3" s="4">
        <v>3547765</v>
      </c>
      <c r="F3" s="4">
        <v>3573588</v>
      </c>
      <c r="G3" s="4">
        <v>25823</v>
      </c>
    </row>
    <row r="4" spans="1:7" x14ac:dyDescent="0.25">
      <c r="A4">
        <v>3</v>
      </c>
      <c r="B4" t="s">
        <v>13</v>
      </c>
      <c r="C4" s="4">
        <v>1143</v>
      </c>
      <c r="D4" s="4">
        <v>2227</v>
      </c>
      <c r="E4" s="4">
        <v>333451</v>
      </c>
      <c r="F4" s="4">
        <v>335768</v>
      </c>
      <c r="G4" s="4">
        <v>2317</v>
      </c>
    </row>
    <row r="5" spans="1:7" x14ac:dyDescent="0.25">
      <c r="A5">
        <v>4</v>
      </c>
      <c r="B5" t="s">
        <v>14</v>
      </c>
      <c r="C5" s="4">
        <v>2052</v>
      </c>
      <c r="D5" s="4">
        <v>3675</v>
      </c>
      <c r="E5" s="4">
        <v>609027</v>
      </c>
      <c r="F5" s="4">
        <v>613998</v>
      </c>
      <c r="G5" s="4">
        <v>4971</v>
      </c>
    </row>
    <row r="6" spans="1:7" x14ac:dyDescent="0.25">
      <c r="A6">
        <v>5</v>
      </c>
      <c r="B6" t="s">
        <v>15</v>
      </c>
      <c r="C6" s="4">
        <v>2066</v>
      </c>
      <c r="D6" s="4">
        <v>3892</v>
      </c>
      <c r="E6" s="4">
        <v>632909</v>
      </c>
      <c r="F6" s="4">
        <v>638006</v>
      </c>
      <c r="G6" s="4">
        <v>5097</v>
      </c>
    </row>
    <row r="7" spans="1:7" x14ac:dyDescent="0.25">
      <c r="A7">
        <v>6</v>
      </c>
      <c r="B7" t="s">
        <v>16</v>
      </c>
      <c r="C7">
        <v>233</v>
      </c>
      <c r="D7">
        <v>458</v>
      </c>
      <c r="E7" s="4">
        <v>71051</v>
      </c>
      <c r="F7" s="4">
        <v>71204</v>
      </c>
      <c r="G7" s="4">
        <v>153</v>
      </c>
    </row>
    <row r="8" spans="1:7" x14ac:dyDescent="0.25">
      <c r="A8">
        <v>7</v>
      </c>
      <c r="B8" t="s">
        <v>17</v>
      </c>
      <c r="C8" s="4">
        <v>2875</v>
      </c>
      <c r="D8" s="4">
        <v>5286</v>
      </c>
      <c r="E8" s="4">
        <v>864445</v>
      </c>
      <c r="F8" s="4">
        <v>871712</v>
      </c>
      <c r="G8" s="4">
        <v>7267</v>
      </c>
    </row>
    <row r="9" spans="1:7" x14ac:dyDescent="0.25">
      <c r="A9">
        <v>8</v>
      </c>
      <c r="B9" t="s">
        <v>18</v>
      </c>
      <c r="C9">
        <v>777</v>
      </c>
      <c r="D9" s="4">
        <v>1578</v>
      </c>
      <c r="E9" s="4">
        <v>215780</v>
      </c>
      <c r="F9" s="4">
        <v>217083</v>
      </c>
      <c r="G9" s="4">
        <v>1303</v>
      </c>
    </row>
    <row r="10" spans="1:7" x14ac:dyDescent="0.25">
      <c r="A10">
        <v>9</v>
      </c>
      <c r="B10" t="s">
        <v>19</v>
      </c>
      <c r="C10" s="4">
        <v>1318</v>
      </c>
      <c r="D10" s="4">
        <v>2253</v>
      </c>
      <c r="E10" s="4">
        <v>362424</v>
      </c>
      <c r="F10" s="4">
        <v>363784</v>
      </c>
      <c r="G10" s="4">
        <v>1360</v>
      </c>
    </row>
    <row r="11" spans="1:7" x14ac:dyDescent="0.25">
      <c r="A11">
        <v>10</v>
      </c>
      <c r="B11" t="s">
        <v>20</v>
      </c>
      <c r="C11" s="4">
        <v>1783</v>
      </c>
      <c r="D11" s="4">
        <v>3478</v>
      </c>
      <c r="E11" s="4">
        <v>564501</v>
      </c>
      <c r="F11" s="4">
        <v>566399</v>
      </c>
      <c r="G11" s="4">
        <v>1898</v>
      </c>
    </row>
    <row r="12" spans="1:7" x14ac:dyDescent="0.25">
      <c r="A12">
        <v>11</v>
      </c>
      <c r="B12" t="s">
        <v>21</v>
      </c>
      <c r="C12" s="4">
        <v>2114</v>
      </c>
      <c r="D12" s="4">
        <v>4127</v>
      </c>
      <c r="E12" s="4">
        <v>732388</v>
      </c>
      <c r="F12" s="4">
        <v>734794</v>
      </c>
      <c r="G12" s="4">
        <v>2406</v>
      </c>
    </row>
    <row r="13" spans="1:7" x14ac:dyDescent="0.25">
      <c r="A13">
        <v>12</v>
      </c>
      <c r="B13" t="s">
        <v>22</v>
      </c>
      <c r="C13">
        <v>529</v>
      </c>
      <c r="D13" s="4">
        <v>1157</v>
      </c>
      <c r="E13" s="4">
        <v>168639</v>
      </c>
      <c r="F13" s="4">
        <v>169407</v>
      </c>
      <c r="G13" s="4">
        <v>768</v>
      </c>
    </row>
    <row r="14" spans="1:7" x14ac:dyDescent="0.25">
      <c r="A14">
        <v>13</v>
      </c>
      <c r="B14" t="s">
        <v>23</v>
      </c>
      <c r="C14" s="4">
        <v>1315</v>
      </c>
      <c r="D14" s="4">
        <v>2422</v>
      </c>
      <c r="E14" s="4">
        <v>372343</v>
      </c>
      <c r="F14" s="4">
        <v>373988</v>
      </c>
      <c r="G14" s="4">
        <v>1645</v>
      </c>
    </row>
    <row r="15" spans="1:7" x14ac:dyDescent="0.25">
      <c r="A15">
        <v>14</v>
      </c>
      <c r="B15" t="s">
        <v>24</v>
      </c>
      <c r="C15" s="4">
        <v>3639</v>
      </c>
      <c r="D15" s="4">
        <v>7556</v>
      </c>
      <c r="E15" s="4">
        <v>1269688</v>
      </c>
      <c r="F15" s="4">
        <v>1277285</v>
      </c>
      <c r="G15" s="4">
        <v>7597</v>
      </c>
    </row>
    <row r="16" spans="1:7" x14ac:dyDescent="0.25">
      <c r="A16">
        <v>15</v>
      </c>
      <c r="B16" t="s">
        <v>25</v>
      </c>
      <c r="C16">
        <v>321</v>
      </c>
      <c r="D16">
        <v>567</v>
      </c>
      <c r="E16" s="4">
        <v>89950</v>
      </c>
      <c r="F16" s="4">
        <v>90259</v>
      </c>
      <c r="G16" s="4">
        <v>309</v>
      </c>
    </row>
    <row r="17" spans="1:7" x14ac:dyDescent="0.25">
      <c r="A17">
        <v>16</v>
      </c>
      <c r="B17" t="s">
        <v>26</v>
      </c>
      <c r="C17">
        <v>128</v>
      </c>
      <c r="D17">
        <v>235</v>
      </c>
      <c r="E17" s="4">
        <v>34871</v>
      </c>
      <c r="F17" s="4">
        <v>34940</v>
      </c>
      <c r="G17" s="4">
        <v>69</v>
      </c>
    </row>
    <row r="18" spans="1:7" x14ac:dyDescent="0.25">
      <c r="A18">
        <v>17</v>
      </c>
      <c r="B18" t="s">
        <v>27</v>
      </c>
      <c r="C18">
        <v>559</v>
      </c>
      <c r="D18" s="4">
        <v>1203</v>
      </c>
      <c r="E18" s="4">
        <v>166188</v>
      </c>
      <c r="F18" s="4">
        <v>167034</v>
      </c>
      <c r="G18" s="4">
        <v>846</v>
      </c>
    </row>
    <row r="19" spans="1:7" x14ac:dyDescent="0.25">
      <c r="A19">
        <v>18</v>
      </c>
      <c r="B19" t="s">
        <v>28</v>
      </c>
      <c r="C19" s="4">
        <v>2384</v>
      </c>
      <c r="D19" s="4">
        <v>4187</v>
      </c>
      <c r="E19" s="4">
        <v>613147</v>
      </c>
      <c r="F19" s="4">
        <v>617108</v>
      </c>
      <c r="G19" s="4">
        <v>3961</v>
      </c>
    </row>
    <row r="20" spans="1:7" x14ac:dyDescent="0.25">
      <c r="A20">
        <v>19</v>
      </c>
      <c r="B20" t="s">
        <v>29</v>
      </c>
      <c r="C20" s="4">
        <v>11076</v>
      </c>
      <c r="D20" s="4">
        <v>22106</v>
      </c>
      <c r="E20" s="4">
        <v>3742078</v>
      </c>
      <c r="F20" s="4">
        <v>3775137</v>
      </c>
      <c r="G20" s="4">
        <v>33059</v>
      </c>
    </row>
    <row r="21" spans="1:7" x14ac:dyDescent="0.25">
      <c r="A21">
        <v>21</v>
      </c>
      <c r="B21" t="s">
        <v>30</v>
      </c>
      <c r="C21" s="4">
        <v>1231</v>
      </c>
      <c r="D21" s="4">
        <v>2277</v>
      </c>
      <c r="E21" s="4">
        <v>338318</v>
      </c>
      <c r="F21" s="4">
        <v>341420</v>
      </c>
      <c r="G21" s="4">
        <v>3102</v>
      </c>
    </row>
    <row r="22" spans="1:7" x14ac:dyDescent="0.25">
      <c r="A22">
        <v>22</v>
      </c>
      <c r="B22" t="s">
        <v>31</v>
      </c>
      <c r="C22">
        <v>728</v>
      </c>
      <c r="D22" s="4">
        <v>1470</v>
      </c>
      <c r="E22" s="4">
        <v>216215</v>
      </c>
      <c r="F22" s="4">
        <v>216605</v>
      </c>
      <c r="G22" s="4">
        <v>390</v>
      </c>
    </row>
    <row r="23" spans="1:7" x14ac:dyDescent="0.25">
      <c r="A23">
        <v>23</v>
      </c>
      <c r="B23" t="s">
        <v>32</v>
      </c>
      <c r="C23">
        <v>628</v>
      </c>
      <c r="D23" s="4">
        <v>1224</v>
      </c>
      <c r="E23" s="4">
        <v>166067</v>
      </c>
      <c r="F23" s="4">
        <v>167212</v>
      </c>
      <c r="G23" s="4">
        <v>1145</v>
      </c>
    </row>
    <row r="24" spans="1:7" x14ac:dyDescent="0.25">
      <c r="A24">
        <v>24</v>
      </c>
      <c r="B24" t="s">
        <v>33</v>
      </c>
      <c r="C24" s="4">
        <v>1675</v>
      </c>
      <c r="D24" s="4">
        <v>3267</v>
      </c>
      <c r="E24" s="4">
        <v>487394</v>
      </c>
      <c r="F24" s="4">
        <v>489763</v>
      </c>
      <c r="G24" s="4">
        <v>2369</v>
      </c>
    </row>
    <row r="25" spans="1:7" x14ac:dyDescent="0.25">
      <c r="A25">
        <v>25</v>
      </c>
      <c r="B25" t="s">
        <v>34</v>
      </c>
      <c r="C25" s="4">
        <v>1346</v>
      </c>
      <c r="D25" s="4">
        <v>2398</v>
      </c>
      <c r="E25" s="4">
        <v>367187</v>
      </c>
      <c r="F25" s="4">
        <v>368613</v>
      </c>
      <c r="G25" s="4">
        <v>1426</v>
      </c>
    </row>
    <row r="26" spans="1:7" x14ac:dyDescent="0.25">
      <c r="A26">
        <v>27</v>
      </c>
      <c r="B26" t="s">
        <v>35</v>
      </c>
      <c r="C26" s="4">
        <v>60981</v>
      </c>
      <c r="D26" s="4">
        <v>107717</v>
      </c>
      <c r="E26" s="4">
        <v>19302210</v>
      </c>
      <c r="F26" s="4">
        <v>19543886</v>
      </c>
      <c r="G26" s="4">
        <v>241676</v>
      </c>
    </row>
    <row r="27" spans="1:7" x14ac:dyDescent="0.25">
      <c r="A27">
        <v>28</v>
      </c>
      <c r="B27" t="s">
        <v>36</v>
      </c>
      <c r="C27" s="4">
        <v>514</v>
      </c>
      <c r="D27" s="4">
        <v>927</v>
      </c>
      <c r="E27" s="4">
        <v>142436</v>
      </c>
      <c r="F27" s="4">
        <v>143173</v>
      </c>
      <c r="G27" s="4">
        <v>737</v>
      </c>
    </row>
    <row r="28" spans="1:7" x14ac:dyDescent="0.25">
      <c r="A28">
        <v>29</v>
      </c>
      <c r="B28" t="s">
        <v>37</v>
      </c>
      <c r="C28" s="4">
        <v>1019</v>
      </c>
      <c r="D28" s="4">
        <v>1938</v>
      </c>
      <c r="E28" s="4">
        <v>291230</v>
      </c>
      <c r="F28" s="4">
        <v>291759</v>
      </c>
      <c r="G28" s="4">
        <v>529</v>
      </c>
    </row>
    <row r="29" spans="1:7" x14ac:dyDescent="0.25">
      <c r="A29">
        <v>30</v>
      </c>
      <c r="B29" t="s">
        <v>38</v>
      </c>
      <c r="C29" s="4">
        <v>1296</v>
      </c>
      <c r="D29" s="4">
        <v>2380</v>
      </c>
      <c r="E29" s="4">
        <v>369850</v>
      </c>
      <c r="F29" s="4">
        <v>374035</v>
      </c>
      <c r="G29" s="4">
        <v>4185</v>
      </c>
    </row>
    <row r="30" spans="1:7" x14ac:dyDescent="0.25">
      <c r="A30">
        <v>31</v>
      </c>
      <c r="B30" t="s">
        <v>39</v>
      </c>
      <c r="C30" s="4">
        <v>2232</v>
      </c>
      <c r="D30" s="4">
        <v>3956</v>
      </c>
      <c r="E30" s="4">
        <v>631895</v>
      </c>
      <c r="F30" s="4">
        <v>634489</v>
      </c>
      <c r="G30" s="4">
        <v>2594</v>
      </c>
    </row>
    <row r="31" spans="1:7" x14ac:dyDescent="0.25">
      <c r="A31">
        <v>32</v>
      </c>
      <c r="B31" t="s">
        <v>40</v>
      </c>
      <c r="C31" s="4">
        <v>328</v>
      </c>
      <c r="D31" s="4">
        <v>642</v>
      </c>
      <c r="E31" s="4">
        <v>95234</v>
      </c>
      <c r="F31" s="4">
        <v>96169</v>
      </c>
      <c r="G31" s="4">
        <v>935</v>
      </c>
    </row>
    <row r="32" spans="1:7" x14ac:dyDescent="0.25">
      <c r="A32">
        <v>33</v>
      </c>
      <c r="B32" t="s">
        <v>41</v>
      </c>
      <c r="C32">
        <v>868</v>
      </c>
      <c r="D32" s="4">
        <v>1464</v>
      </c>
      <c r="E32" s="4">
        <v>231902</v>
      </c>
      <c r="F32" s="4">
        <v>232981</v>
      </c>
      <c r="G32" s="4">
        <v>1079</v>
      </c>
    </row>
    <row r="33" spans="1:7" x14ac:dyDescent="0.25">
      <c r="A33">
        <v>34</v>
      </c>
      <c r="B33" t="s">
        <v>42</v>
      </c>
      <c r="C33" s="4">
        <v>1907</v>
      </c>
      <c r="D33" s="4">
        <v>3978</v>
      </c>
      <c r="E33" s="4">
        <v>603146</v>
      </c>
      <c r="F33" s="4">
        <v>610392</v>
      </c>
      <c r="G33" s="4">
        <v>7246</v>
      </c>
    </row>
    <row r="34" spans="1:7" x14ac:dyDescent="0.25">
      <c r="A34">
        <v>35</v>
      </c>
      <c r="B34" t="s">
        <v>43</v>
      </c>
      <c r="C34" s="4">
        <v>159</v>
      </c>
      <c r="D34" s="4">
        <v>349</v>
      </c>
      <c r="E34" s="4">
        <v>47122</v>
      </c>
      <c r="F34" s="4">
        <v>47951</v>
      </c>
      <c r="G34" s="4">
        <v>829</v>
      </c>
    </row>
    <row r="35" spans="1:7" x14ac:dyDescent="0.25">
      <c r="A35">
        <v>36</v>
      </c>
      <c r="B35" t="s">
        <v>44</v>
      </c>
      <c r="C35">
        <v>724</v>
      </c>
      <c r="D35" s="4">
        <v>1215</v>
      </c>
      <c r="E35" s="4">
        <v>168219</v>
      </c>
      <c r="F35" s="4">
        <v>178678</v>
      </c>
      <c r="G35" s="4">
        <v>10459</v>
      </c>
    </row>
    <row r="36" spans="1:7" x14ac:dyDescent="0.25">
      <c r="A36">
        <v>37</v>
      </c>
      <c r="B36" t="s">
        <v>45</v>
      </c>
      <c r="C36">
        <v>241</v>
      </c>
      <c r="D36" s="4">
        <v>471</v>
      </c>
      <c r="E36" s="4">
        <v>69883</v>
      </c>
      <c r="F36" s="4">
        <v>69952</v>
      </c>
      <c r="G36" s="4">
        <v>69</v>
      </c>
    </row>
    <row r="37" spans="1:7" x14ac:dyDescent="0.25">
      <c r="A37">
        <v>38</v>
      </c>
      <c r="B37" t="s">
        <v>46</v>
      </c>
      <c r="C37">
        <v>311</v>
      </c>
      <c r="D37">
        <v>612</v>
      </c>
      <c r="E37" s="4">
        <v>84842</v>
      </c>
      <c r="F37" s="4">
        <v>85189</v>
      </c>
      <c r="G37" s="4">
        <v>347</v>
      </c>
    </row>
    <row r="38" spans="1:7" x14ac:dyDescent="0.25">
      <c r="A38">
        <v>39</v>
      </c>
      <c r="B38" t="s">
        <v>47</v>
      </c>
      <c r="C38">
        <v>153</v>
      </c>
      <c r="D38">
        <v>268</v>
      </c>
      <c r="E38" s="4">
        <v>38772</v>
      </c>
      <c r="F38" s="4">
        <v>38796</v>
      </c>
      <c r="G38" s="4">
        <v>24</v>
      </c>
    </row>
    <row r="39" spans="1:7" x14ac:dyDescent="0.25">
      <c r="A39">
        <v>40</v>
      </c>
      <c r="B39" t="s">
        <v>48</v>
      </c>
      <c r="C39">
        <v>633</v>
      </c>
      <c r="D39" s="4">
        <v>1187</v>
      </c>
      <c r="E39" s="4">
        <v>180117</v>
      </c>
      <c r="F39" s="4">
        <v>184549</v>
      </c>
      <c r="G39" s="4">
        <v>4432</v>
      </c>
    </row>
    <row r="40" spans="1:7" x14ac:dyDescent="0.25">
      <c r="A40">
        <v>41</v>
      </c>
      <c r="B40" t="s">
        <v>49</v>
      </c>
      <c r="C40">
        <v>136</v>
      </c>
      <c r="D40" s="4">
        <v>218</v>
      </c>
      <c r="E40" s="4">
        <v>31025</v>
      </c>
      <c r="F40" s="4">
        <v>31048</v>
      </c>
      <c r="G40" s="4">
        <v>23</v>
      </c>
    </row>
    <row r="41" spans="1:7" x14ac:dyDescent="0.25">
      <c r="A41">
        <v>42</v>
      </c>
      <c r="B41" t="s">
        <v>50</v>
      </c>
      <c r="C41" s="4">
        <v>1180</v>
      </c>
      <c r="D41" s="4">
        <v>2501</v>
      </c>
      <c r="E41" s="4">
        <v>371366</v>
      </c>
      <c r="F41" s="4">
        <v>373843</v>
      </c>
      <c r="G41" s="4">
        <v>2477</v>
      </c>
    </row>
    <row r="42" spans="1:7" x14ac:dyDescent="0.25">
      <c r="A42">
        <v>43</v>
      </c>
      <c r="B42" t="s">
        <v>51</v>
      </c>
      <c r="C42" s="4">
        <v>986</v>
      </c>
      <c r="D42" s="4">
        <v>1902</v>
      </c>
      <c r="E42" s="4">
        <v>263873</v>
      </c>
      <c r="F42" s="4">
        <v>265310</v>
      </c>
      <c r="G42" s="4">
        <v>1437</v>
      </c>
    </row>
    <row r="43" spans="1:7" x14ac:dyDescent="0.25">
      <c r="A43">
        <v>44</v>
      </c>
      <c r="B43" t="s">
        <v>52</v>
      </c>
      <c r="C43" s="4">
        <v>137</v>
      </c>
      <c r="D43" s="4">
        <v>246</v>
      </c>
      <c r="E43" s="4">
        <v>44665</v>
      </c>
      <c r="F43" s="4">
        <v>44665</v>
      </c>
      <c r="G43" s="4">
        <v>0</v>
      </c>
    </row>
    <row r="44" spans="1:7" x14ac:dyDescent="0.25">
      <c r="A44">
        <v>45</v>
      </c>
      <c r="B44" t="s">
        <v>53</v>
      </c>
      <c r="C44">
        <v>338</v>
      </c>
      <c r="D44">
        <v>769</v>
      </c>
      <c r="E44" s="4">
        <v>110472</v>
      </c>
      <c r="F44" s="4">
        <v>111707</v>
      </c>
      <c r="G44" s="4">
        <v>1235</v>
      </c>
    </row>
    <row r="45" spans="1:7" x14ac:dyDescent="0.25">
      <c r="A45">
        <v>46</v>
      </c>
      <c r="B45" t="s">
        <v>54</v>
      </c>
      <c r="C45">
        <v>976</v>
      </c>
      <c r="D45" s="4">
        <v>1942</v>
      </c>
      <c r="E45" s="4">
        <v>294321</v>
      </c>
      <c r="F45" s="4">
        <v>294915</v>
      </c>
      <c r="G45" s="4">
        <v>594</v>
      </c>
    </row>
    <row r="46" spans="1:7" x14ac:dyDescent="0.25">
      <c r="A46">
        <v>47</v>
      </c>
      <c r="B46" t="s">
        <v>55</v>
      </c>
      <c r="C46" s="4">
        <v>804</v>
      </c>
      <c r="D46" s="4">
        <v>1624</v>
      </c>
      <c r="E46" s="4">
        <v>230439</v>
      </c>
      <c r="F46" s="4">
        <v>231251</v>
      </c>
      <c r="G46" s="4">
        <v>812</v>
      </c>
    </row>
    <row r="47" spans="1:7" x14ac:dyDescent="0.25">
      <c r="A47">
        <v>48</v>
      </c>
      <c r="B47" t="s">
        <v>56</v>
      </c>
      <c r="C47" s="4">
        <v>1189</v>
      </c>
      <c r="D47" s="4">
        <v>2162</v>
      </c>
      <c r="E47" s="4">
        <v>337165</v>
      </c>
      <c r="F47" s="4">
        <v>339524</v>
      </c>
      <c r="G47" s="4">
        <v>2359</v>
      </c>
    </row>
    <row r="48" spans="1:7" x14ac:dyDescent="0.25">
      <c r="A48">
        <v>49</v>
      </c>
      <c r="B48" t="s">
        <v>57</v>
      </c>
      <c r="C48" s="4">
        <v>1331</v>
      </c>
      <c r="D48" s="4">
        <v>2410</v>
      </c>
      <c r="E48" s="4">
        <v>368219</v>
      </c>
      <c r="F48" s="4">
        <v>370047</v>
      </c>
      <c r="G48" s="4">
        <v>1828</v>
      </c>
    </row>
    <row r="49" spans="1:7" x14ac:dyDescent="0.25">
      <c r="A49">
        <v>50</v>
      </c>
      <c r="B49" t="s">
        <v>58</v>
      </c>
      <c r="C49" s="4">
        <v>1884</v>
      </c>
      <c r="D49" s="4">
        <v>3952</v>
      </c>
      <c r="E49" s="4">
        <v>558952</v>
      </c>
      <c r="F49" s="4">
        <v>561393</v>
      </c>
      <c r="G49" s="4">
        <v>2441</v>
      </c>
    </row>
    <row r="50" spans="1:7" x14ac:dyDescent="0.25">
      <c r="A50">
        <v>51</v>
      </c>
      <c r="B50" t="s">
        <v>59</v>
      </c>
      <c r="C50" s="4">
        <v>224</v>
      </c>
      <c r="D50" s="4">
        <v>441</v>
      </c>
      <c r="E50" s="4">
        <v>58003</v>
      </c>
      <c r="F50" s="4">
        <v>58706</v>
      </c>
      <c r="G50" s="4">
        <v>703</v>
      </c>
    </row>
    <row r="51" spans="1:7" x14ac:dyDescent="0.25">
      <c r="A51">
        <v>52</v>
      </c>
      <c r="B51" t="s">
        <v>60</v>
      </c>
      <c r="C51">
        <v>971</v>
      </c>
      <c r="D51" s="4">
        <v>1979</v>
      </c>
      <c r="E51" s="4">
        <v>304397</v>
      </c>
      <c r="F51" s="4">
        <v>305369</v>
      </c>
      <c r="G51" s="4">
        <v>972</v>
      </c>
    </row>
    <row r="52" spans="1:7" x14ac:dyDescent="0.25">
      <c r="A52">
        <v>53</v>
      </c>
      <c r="B52" t="s">
        <v>61</v>
      </c>
      <c r="C52" s="4">
        <v>835</v>
      </c>
      <c r="D52" s="4">
        <v>1715</v>
      </c>
      <c r="E52" s="4">
        <v>272671</v>
      </c>
      <c r="F52" s="4">
        <v>274078</v>
      </c>
      <c r="G52" s="4">
        <v>1407</v>
      </c>
    </row>
    <row r="53" spans="1:7" x14ac:dyDescent="0.25">
      <c r="A53">
        <v>54</v>
      </c>
      <c r="B53" t="s">
        <v>62</v>
      </c>
      <c r="C53">
        <v>329</v>
      </c>
      <c r="D53" s="4">
        <v>625</v>
      </c>
      <c r="E53" s="4">
        <v>99648</v>
      </c>
      <c r="F53" s="4">
        <v>99758</v>
      </c>
      <c r="G53" s="4">
        <v>110</v>
      </c>
    </row>
    <row r="54" spans="1:7" x14ac:dyDescent="0.25">
      <c r="A54">
        <v>55</v>
      </c>
      <c r="B54" t="s">
        <v>63</v>
      </c>
      <c r="C54" s="4">
        <v>6472</v>
      </c>
      <c r="D54" s="4">
        <v>12582</v>
      </c>
      <c r="E54" s="4">
        <v>2073592</v>
      </c>
      <c r="F54" s="4">
        <v>2097782</v>
      </c>
      <c r="G54" s="4">
        <v>24190</v>
      </c>
    </row>
    <row r="55" spans="1:7" x14ac:dyDescent="0.25">
      <c r="A55">
        <v>56</v>
      </c>
      <c r="B55" t="s">
        <v>64</v>
      </c>
      <c r="C55" s="4">
        <v>2038</v>
      </c>
      <c r="D55" s="4">
        <v>3822</v>
      </c>
      <c r="E55" s="4">
        <v>563512</v>
      </c>
      <c r="F55" s="4">
        <v>566650</v>
      </c>
      <c r="G55" s="4">
        <v>3138</v>
      </c>
    </row>
    <row r="56" spans="1:7" x14ac:dyDescent="0.25">
      <c r="A56">
        <v>57</v>
      </c>
      <c r="B56" t="s">
        <v>65</v>
      </c>
      <c r="C56" s="4">
        <v>655</v>
      </c>
      <c r="D56" s="4">
        <v>1285</v>
      </c>
      <c r="E56" s="4">
        <v>189759</v>
      </c>
      <c r="F56" s="4">
        <v>190045</v>
      </c>
      <c r="G56" s="4">
        <v>286</v>
      </c>
    </row>
    <row r="57" spans="1:7" x14ac:dyDescent="0.25">
      <c r="A57">
        <v>58</v>
      </c>
      <c r="B57" t="s">
        <v>66</v>
      </c>
      <c r="C57" s="4">
        <v>1548</v>
      </c>
      <c r="D57" s="4">
        <v>2702</v>
      </c>
      <c r="E57" s="4">
        <v>423506</v>
      </c>
      <c r="F57" s="4">
        <v>427298</v>
      </c>
      <c r="G57" s="4">
        <v>3792</v>
      </c>
    </row>
    <row r="58" spans="1:7" x14ac:dyDescent="0.25">
      <c r="A58">
        <v>59</v>
      </c>
      <c r="B58" t="s">
        <v>67</v>
      </c>
      <c r="C58" s="4">
        <v>308</v>
      </c>
      <c r="D58" s="4">
        <v>674</v>
      </c>
      <c r="E58" s="4">
        <v>98707</v>
      </c>
      <c r="F58" s="4">
        <v>99002</v>
      </c>
      <c r="G58" s="4">
        <v>295</v>
      </c>
    </row>
    <row r="59" spans="1:7" x14ac:dyDescent="0.25">
      <c r="A59">
        <v>60</v>
      </c>
      <c r="B59" t="s">
        <v>68</v>
      </c>
      <c r="C59" s="4">
        <v>1669</v>
      </c>
      <c r="D59" s="4">
        <v>3375</v>
      </c>
      <c r="E59" s="4">
        <v>548467</v>
      </c>
      <c r="F59" s="4">
        <v>553796</v>
      </c>
      <c r="G59" s="4">
        <v>5329</v>
      </c>
    </row>
    <row r="60" spans="1:7" x14ac:dyDescent="0.25">
      <c r="A60">
        <v>61</v>
      </c>
      <c r="B60" s="38" t="s">
        <v>112</v>
      </c>
      <c r="C60" s="4">
        <v>579</v>
      </c>
      <c r="D60" s="4">
        <v>1078</v>
      </c>
      <c r="E60" s="4">
        <v>159929</v>
      </c>
      <c r="F60" s="4">
        <v>159999</v>
      </c>
      <c r="G60" s="4">
        <v>70</v>
      </c>
    </row>
    <row r="61" spans="1:7" x14ac:dyDescent="0.25">
      <c r="A61">
        <v>62</v>
      </c>
      <c r="B61" t="s">
        <v>70</v>
      </c>
      <c r="C61" s="4">
        <v>35496</v>
      </c>
      <c r="D61" s="4">
        <v>68020</v>
      </c>
      <c r="E61" s="4">
        <v>11504024</v>
      </c>
      <c r="F61" s="4">
        <v>11696680</v>
      </c>
      <c r="G61" s="4">
        <v>192656</v>
      </c>
    </row>
    <row r="62" spans="1:7" x14ac:dyDescent="0.25">
      <c r="A62">
        <v>63</v>
      </c>
      <c r="B62" t="s">
        <v>71</v>
      </c>
      <c r="C62" s="4">
        <v>176</v>
      </c>
      <c r="D62" s="4">
        <v>363</v>
      </c>
      <c r="E62" s="4">
        <v>50792</v>
      </c>
      <c r="F62" s="4">
        <v>51120</v>
      </c>
      <c r="G62" s="4">
        <v>328</v>
      </c>
    </row>
    <row r="63" spans="1:7" x14ac:dyDescent="0.25">
      <c r="A63">
        <v>64</v>
      </c>
      <c r="B63" t="s">
        <v>72</v>
      </c>
      <c r="C63">
        <v>479</v>
      </c>
      <c r="D63" s="4">
        <v>1060</v>
      </c>
      <c r="E63" s="4">
        <v>152246</v>
      </c>
      <c r="F63" s="4">
        <v>152933</v>
      </c>
      <c r="G63" s="4">
        <v>687</v>
      </c>
    </row>
    <row r="64" spans="1:7" x14ac:dyDescent="0.25">
      <c r="A64">
        <v>65</v>
      </c>
      <c r="B64" t="s">
        <v>73</v>
      </c>
      <c r="C64">
        <v>566</v>
      </c>
      <c r="D64" s="4">
        <v>1069</v>
      </c>
      <c r="E64" s="4">
        <v>155160</v>
      </c>
      <c r="F64" s="4">
        <v>157139</v>
      </c>
      <c r="G64" s="4">
        <v>1979</v>
      </c>
    </row>
    <row r="65" spans="1:7" x14ac:dyDescent="0.25">
      <c r="A65">
        <v>66</v>
      </c>
      <c r="B65" t="s">
        <v>74</v>
      </c>
      <c r="C65" s="4">
        <v>1894</v>
      </c>
      <c r="D65" s="4">
        <v>4100</v>
      </c>
      <c r="E65" s="4">
        <v>652436</v>
      </c>
      <c r="F65" s="4">
        <v>656250</v>
      </c>
      <c r="G65" s="4">
        <v>3814</v>
      </c>
    </row>
    <row r="66" spans="1:7" x14ac:dyDescent="0.25">
      <c r="A66">
        <v>67</v>
      </c>
      <c r="B66" t="s">
        <v>75</v>
      </c>
      <c r="C66" s="4">
        <v>324</v>
      </c>
      <c r="D66" s="4">
        <v>667</v>
      </c>
      <c r="E66" s="4">
        <v>93648</v>
      </c>
      <c r="F66" s="4">
        <v>94910</v>
      </c>
      <c r="G66" s="4">
        <v>1262</v>
      </c>
    </row>
    <row r="67" spans="1:7" x14ac:dyDescent="0.25">
      <c r="A67">
        <v>68</v>
      </c>
      <c r="B67" t="s">
        <v>76</v>
      </c>
      <c r="C67">
        <v>545</v>
      </c>
      <c r="D67" s="4">
        <v>1049</v>
      </c>
      <c r="E67" s="4">
        <v>159696</v>
      </c>
      <c r="F67" s="4">
        <v>159980</v>
      </c>
      <c r="G67" s="4">
        <v>284</v>
      </c>
    </row>
    <row r="68" spans="1:7" x14ac:dyDescent="0.25">
      <c r="A68">
        <v>69</v>
      </c>
      <c r="B68" t="s">
        <v>77</v>
      </c>
      <c r="C68" s="4">
        <v>11302</v>
      </c>
      <c r="D68" s="4">
        <v>18417</v>
      </c>
      <c r="E68" s="4">
        <v>3035104</v>
      </c>
      <c r="F68" s="4">
        <v>3066002</v>
      </c>
      <c r="G68" s="4">
        <v>30898</v>
      </c>
    </row>
    <row r="69" spans="1:7" x14ac:dyDescent="0.25">
      <c r="A69">
        <v>70</v>
      </c>
      <c r="B69" t="s">
        <v>78</v>
      </c>
      <c r="C69" s="4">
        <v>2955</v>
      </c>
      <c r="D69" s="4">
        <v>6318</v>
      </c>
      <c r="E69" s="4">
        <v>1000724</v>
      </c>
      <c r="F69" s="4">
        <v>1006517</v>
      </c>
      <c r="G69" s="4">
        <v>5793</v>
      </c>
    </row>
    <row r="70" spans="1:7" x14ac:dyDescent="0.25">
      <c r="A70">
        <v>71</v>
      </c>
      <c r="B70" t="s">
        <v>79</v>
      </c>
      <c r="C70" s="4">
        <v>2639</v>
      </c>
      <c r="D70" s="4">
        <v>6189</v>
      </c>
      <c r="E70" s="4">
        <v>973228</v>
      </c>
      <c r="F70" s="4">
        <v>979126</v>
      </c>
      <c r="G70" s="4">
        <v>5898</v>
      </c>
    </row>
    <row r="71" spans="1:7" x14ac:dyDescent="0.25">
      <c r="A71">
        <v>72</v>
      </c>
      <c r="B71" t="s">
        <v>80</v>
      </c>
      <c r="C71" s="4">
        <v>402</v>
      </c>
      <c r="D71" s="4">
        <v>764</v>
      </c>
      <c r="E71" s="4">
        <v>113498</v>
      </c>
      <c r="F71" s="4">
        <v>114199</v>
      </c>
      <c r="G71" s="4">
        <v>701</v>
      </c>
    </row>
    <row r="72" spans="1:7" x14ac:dyDescent="0.25">
      <c r="A72">
        <v>73</v>
      </c>
      <c r="B72" t="s">
        <v>81</v>
      </c>
      <c r="C72" s="4">
        <v>6066</v>
      </c>
      <c r="D72" s="4">
        <v>13985</v>
      </c>
      <c r="E72" s="4">
        <v>2266941</v>
      </c>
      <c r="F72" s="4">
        <v>2287962</v>
      </c>
      <c r="G72" s="4">
        <v>21021</v>
      </c>
    </row>
    <row r="73" spans="1:7" x14ac:dyDescent="0.25">
      <c r="A73">
        <v>74</v>
      </c>
      <c r="B73" t="s">
        <v>113</v>
      </c>
      <c r="C73" s="4">
        <v>2874</v>
      </c>
      <c r="D73" s="4">
        <v>5746</v>
      </c>
      <c r="E73" s="4">
        <v>872616</v>
      </c>
      <c r="F73" s="4">
        <v>883244</v>
      </c>
      <c r="G73" s="4">
        <v>10628</v>
      </c>
    </row>
    <row r="74" spans="1:7" x14ac:dyDescent="0.25">
      <c r="A74">
        <v>75</v>
      </c>
      <c r="B74" t="s">
        <v>83</v>
      </c>
      <c r="C74" s="4">
        <v>300</v>
      </c>
      <c r="D74" s="4">
        <v>553</v>
      </c>
      <c r="E74" s="4">
        <v>81339</v>
      </c>
      <c r="F74" s="4">
        <v>81438</v>
      </c>
      <c r="G74" s="4">
        <v>99</v>
      </c>
    </row>
    <row r="75" spans="1:7" x14ac:dyDescent="0.25">
      <c r="A75">
        <v>76</v>
      </c>
      <c r="B75" t="s">
        <v>84</v>
      </c>
      <c r="C75">
        <v>432</v>
      </c>
      <c r="D75">
        <v>932</v>
      </c>
      <c r="E75" s="4">
        <v>141765</v>
      </c>
      <c r="F75" s="4">
        <v>142205</v>
      </c>
      <c r="G75" s="4">
        <v>440</v>
      </c>
    </row>
    <row r="76" spans="1:7" x14ac:dyDescent="0.25">
      <c r="A76">
        <v>77</v>
      </c>
      <c r="B76" t="s">
        <v>85</v>
      </c>
      <c r="C76">
        <v>961</v>
      </c>
      <c r="D76" s="4">
        <v>1823</v>
      </c>
      <c r="E76" s="4">
        <v>254449</v>
      </c>
      <c r="F76" s="4">
        <v>256081</v>
      </c>
      <c r="G76" s="4">
        <v>1632</v>
      </c>
    </row>
    <row r="77" spans="1:7" x14ac:dyDescent="0.25">
      <c r="A77">
        <v>78</v>
      </c>
      <c r="B77" t="s">
        <v>86</v>
      </c>
      <c r="C77">
        <v>203</v>
      </c>
      <c r="D77" s="4">
        <v>429</v>
      </c>
      <c r="E77" s="4">
        <v>59632</v>
      </c>
      <c r="F77" s="4">
        <v>59924</v>
      </c>
      <c r="G77" s="4">
        <v>292</v>
      </c>
    </row>
    <row r="78" spans="1:7" x14ac:dyDescent="0.25">
      <c r="A78">
        <v>79</v>
      </c>
      <c r="B78" t="s">
        <v>87</v>
      </c>
      <c r="C78">
        <v>576</v>
      </c>
      <c r="D78" s="4">
        <v>1047</v>
      </c>
      <c r="E78" s="4">
        <v>161952</v>
      </c>
      <c r="F78" s="4">
        <v>162422</v>
      </c>
      <c r="G78" s="4">
        <v>470</v>
      </c>
    </row>
    <row r="79" spans="1:7" x14ac:dyDescent="0.25">
      <c r="A79">
        <v>80</v>
      </c>
      <c r="B79" t="s">
        <v>88</v>
      </c>
      <c r="C79">
        <v>831</v>
      </c>
      <c r="D79" s="4">
        <v>1566</v>
      </c>
      <c r="E79" s="4">
        <v>228853</v>
      </c>
      <c r="F79" s="4">
        <v>229546</v>
      </c>
      <c r="G79" s="4">
        <v>693</v>
      </c>
    </row>
    <row r="80" spans="1:7" x14ac:dyDescent="0.25">
      <c r="A80">
        <v>82</v>
      </c>
      <c r="B80" t="s">
        <v>89</v>
      </c>
      <c r="C80" s="4">
        <v>5698</v>
      </c>
      <c r="D80" s="4">
        <v>11341</v>
      </c>
      <c r="E80" s="4">
        <v>1858789.07</v>
      </c>
      <c r="F80" s="4">
        <v>1872859.07</v>
      </c>
      <c r="G80" s="4">
        <v>14070</v>
      </c>
    </row>
    <row r="81" spans="1:7" x14ac:dyDescent="0.25">
      <c r="A81">
        <v>83</v>
      </c>
      <c r="B81" t="s">
        <v>90</v>
      </c>
      <c r="C81" s="4">
        <v>335</v>
      </c>
      <c r="D81" s="4">
        <v>717</v>
      </c>
      <c r="E81" s="4">
        <v>106071</v>
      </c>
      <c r="F81" s="4">
        <v>106382</v>
      </c>
      <c r="G81" s="4">
        <v>311</v>
      </c>
    </row>
    <row r="82" spans="1:7" x14ac:dyDescent="0.25">
      <c r="A82">
        <v>84</v>
      </c>
      <c r="B82" t="s">
        <v>91</v>
      </c>
      <c r="C82">
        <v>334</v>
      </c>
      <c r="D82">
        <v>698</v>
      </c>
      <c r="E82" s="4">
        <v>112101</v>
      </c>
      <c r="F82" s="4">
        <v>113955</v>
      </c>
      <c r="G82" s="4">
        <v>1854</v>
      </c>
    </row>
    <row r="83" spans="1:7" x14ac:dyDescent="0.25">
      <c r="A83">
        <v>85</v>
      </c>
      <c r="B83" t="s">
        <v>92</v>
      </c>
      <c r="C83" s="4">
        <v>1783</v>
      </c>
      <c r="D83" s="4">
        <v>3100</v>
      </c>
      <c r="E83" s="4">
        <v>476930</v>
      </c>
      <c r="F83" s="4">
        <v>479973</v>
      </c>
      <c r="G83" s="4">
        <v>3043</v>
      </c>
    </row>
    <row r="84" spans="1:7" x14ac:dyDescent="0.25">
      <c r="A84">
        <v>86</v>
      </c>
      <c r="B84" t="s">
        <v>93</v>
      </c>
      <c r="C84" s="4">
        <v>3035</v>
      </c>
      <c r="D84" s="4">
        <v>6043</v>
      </c>
      <c r="E84" s="4">
        <v>955181</v>
      </c>
      <c r="F84" s="4">
        <v>966059</v>
      </c>
      <c r="G84" s="4">
        <v>10878</v>
      </c>
    </row>
    <row r="85" spans="1:7" x14ac:dyDescent="0.25">
      <c r="A85">
        <v>87</v>
      </c>
      <c r="B85" t="s">
        <v>94</v>
      </c>
      <c r="C85" s="4">
        <v>322</v>
      </c>
      <c r="D85" s="4">
        <v>571</v>
      </c>
      <c r="E85" s="4">
        <v>77059</v>
      </c>
      <c r="F85" s="4">
        <v>77197</v>
      </c>
      <c r="G85" s="4">
        <v>138</v>
      </c>
    </row>
    <row r="86" spans="1:7" x14ac:dyDescent="0.25">
      <c r="A86">
        <v>88</v>
      </c>
      <c r="B86" t="s">
        <v>95</v>
      </c>
      <c r="C86">
        <v>27</v>
      </c>
      <c r="D86">
        <v>101</v>
      </c>
      <c r="E86" s="4">
        <v>16309</v>
      </c>
      <c r="F86" s="4">
        <v>16309</v>
      </c>
      <c r="G86" s="4">
        <v>0</v>
      </c>
    </row>
    <row r="87" spans="1:7" x14ac:dyDescent="0.25">
      <c r="A87">
        <v>92</v>
      </c>
      <c r="B87" t="s">
        <v>96</v>
      </c>
      <c r="C87" s="4">
        <v>1201</v>
      </c>
      <c r="D87" s="4">
        <v>2250</v>
      </c>
      <c r="E87" s="4">
        <v>443828</v>
      </c>
      <c r="F87" s="4">
        <v>444532</v>
      </c>
      <c r="G87" s="4">
        <v>704</v>
      </c>
    </row>
    <row r="88" spans="1:7" x14ac:dyDescent="0.25">
      <c r="A88">
        <v>94</v>
      </c>
      <c r="B88" t="s">
        <v>97</v>
      </c>
      <c r="C88" s="4">
        <v>1617</v>
      </c>
      <c r="D88" s="4">
        <v>3314</v>
      </c>
      <c r="E88" s="4">
        <v>692746</v>
      </c>
      <c r="F88" s="4">
        <v>695769</v>
      </c>
      <c r="G88" s="4">
        <v>3023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230928</v>
      </c>
      <c r="D90" s="4">
        <f>SUM(D2:D89)</f>
        <v>437714</v>
      </c>
      <c r="E90" s="34">
        <f>SUM(E2:E89)</f>
        <v>72535861.069999993</v>
      </c>
      <c r="F90" s="34">
        <f>SUM(F2:F89)</f>
        <v>73291057.069999993</v>
      </c>
      <c r="G90" s="34">
        <f>SUM(G2:G89)</f>
        <v>755196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DA6F-97D8-4AD0-B2E6-9239527B8EE9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3.26953125" customWidth="1"/>
    <col min="2" max="2" width="27.54296875" customWidth="1"/>
    <col min="3" max="3" width="15.26953125" customWidth="1"/>
    <col min="4" max="4" width="14" customWidth="1"/>
    <col min="5" max="5" width="17.7265625" style="2" customWidth="1"/>
    <col min="6" max="6" width="15.453125" style="2" customWidth="1"/>
    <col min="7" max="7" width="13.726562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768</v>
      </c>
      <c r="D2" s="4">
        <v>1360</v>
      </c>
      <c r="E2" s="4">
        <v>212097</v>
      </c>
      <c r="F2" s="4">
        <v>215946</v>
      </c>
      <c r="G2" s="4">
        <v>3849</v>
      </c>
    </row>
    <row r="3" spans="1:7" x14ac:dyDescent="0.25">
      <c r="A3">
        <v>2</v>
      </c>
      <c r="B3" t="s">
        <v>12</v>
      </c>
      <c r="C3" s="4">
        <v>10997</v>
      </c>
      <c r="D3" s="4">
        <v>22005</v>
      </c>
      <c r="E3" s="4">
        <v>3556232</v>
      </c>
      <c r="F3" s="4">
        <v>3580897</v>
      </c>
      <c r="G3" s="4">
        <v>24665</v>
      </c>
    </row>
    <row r="4" spans="1:7" x14ac:dyDescent="0.25">
      <c r="A4">
        <v>3</v>
      </c>
      <c r="B4" t="s">
        <v>13</v>
      </c>
      <c r="C4" s="4">
        <v>1161</v>
      </c>
      <c r="D4" s="4">
        <v>2228</v>
      </c>
      <c r="E4" s="4">
        <v>334093</v>
      </c>
      <c r="F4" s="4">
        <v>335325</v>
      </c>
      <c r="G4" s="4">
        <v>1232</v>
      </c>
    </row>
    <row r="5" spans="1:7" x14ac:dyDescent="0.25">
      <c r="A5">
        <v>4</v>
      </c>
      <c r="B5" t="s">
        <v>14</v>
      </c>
      <c r="C5" s="4">
        <v>2057</v>
      </c>
      <c r="D5" s="4">
        <v>3686</v>
      </c>
      <c r="E5" s="4">
        <v>606356</v>
      </c>
      <c r="F5" s="4">
        <v>610545</v>
      </c>
      <c r="G5" s="4">
        <v>4189</v>
      </c>
    </row>
    <row r="6" spans="1:7" x14ac:dyDescent="0.25">
      <c r="A6">
        <v>5</v>
      </c>
      <c r="B6" t="s">
        <v>15</v>
      </c>
      <c r="C6" s="4">
        <v>2080</v>
      </c>
      <c r="D6" s="4">
        <v>3912</v>
      </c>
      <c r="E6" s="4">
        <v>632440</v>
      </c>
      <c r="F6" s="4">
        <v>638089</v>
      </c>
      <c r="G6" s="4">
        <v>5649</v>
      </c>
    </row>
    <row r="7" spans="1:7" x14ac:dyDescent="0.25">
      <c r="A7">
        <v>6</v>
      </c>
      <c r="B7" t="s">
        <v>16</v>
      </c>
      <c r="C7">
        <v>234</v>
      </c>
      <c r="D7">
        <v>457</v>
      </c>
      <c r="E7" s="4">
        <v>69938</v>
      </c>
      <c r="F7" s="4">
        <v>70030</v>
      </c>
      <c r="G7" s="4">
        <v>92</v>
      </c>
    </row>
    <row r="8" spans="1:7" x14ac:dyDescent="0.25">
      <c r="A8">
        <v>7</v>
      </c>
      <c r="B8" t="s">
        <v>17</v>
      </c>
      <c r="C8" s="4">
        <v>2923</v>
      </c>
      <c r="D8" s="4">
        <v>5383</v>
      </c>
      <c r="E8" s="4">
        <v>873732</v>
      </c>
      <c r="F8" s="4">
        <v>881208</v>
      </c>
      <c r="G8" s="4">
        <v>7476</v>
      </c>
    </row>
    <row r="9" spans="1:7" x14ac:dyDescent="0.25">
      <c r="A9">
        <v>8</v>
      </c>
      <c r="B9" t="s">
        <v>18</v>
      </c>
      <c r="C9">
        <v>770</v>
      </c>
      <c r="D9" s="4">
        <v>1526</v>
      </c>
      <c r="E9" s="4">
        <v>214720</v>
      </c>
      <c r="F9" s="4">
        <v>215173</v>
      </c>
      <c r="G9" s="4">
        <v>453</v>
      </c>
    </row>
    <row r="10" spans="1:7" x14ac:dyDescent="0.25">
      <c r="A10">
        <v>9</v>
      </c>
      <c r="B10" t="s">
        <v>19</v>
      </c>
      <c r="C10" s="4">
        <v>1341</v>
      </c>
      <c r="D10" s="4">
        <v>2291</v>
      </c>
      <c r="E10" s="4">
        <v>371450</v>
      </c>
      <c r="F10" s="4">
        <v>371910</v>
      </c>
      <c r="G10" s="4">
        <v>460</v>
      </c>
    </row>
    <row r="11" spans="1:7" x14ac:dyDescent="0.25">
      <c r="A11">
        <v>10</v>
      </c>
      <c r="B11" t="s">
        <v>20</v>
      </c>
      <c r="C11" s="4">
        <v>1812</v>
      </c>
      <c r="D11" s="4">
        <v>3482</v>
      </c>
      <c r="E11" s="4">
        <v>568902</v>
      </c>
      <c r="F11" s="4">
        <v>570708</v>
      </c>
      <c r="G11" s="4">
        <v>1806</v>
      </c>
    </row>
    <row r="12" spans="1:7" x14ac:dyDescent="0.25">
      <c r="A12">
        <v>11</v>
      </c>
      <c r="B12" t="s">
        <v>21</v>
      </c>
      <c r="C12" s="4">
        <v>2090</v>
      </c>
      <c r="D12" s="4">
        <v>4050</v>
      </c>
      <c r="E12" s="4">
        <v>719844</v>
      </c>
      <c r="F12" s="4">
        <v>724037</v>
      </c>
      <c r="G12" s="4">
        <v>4193</v>
      </c>
    </row>
    <row r="13" spans="1:7" x14ac:dyDescent="0.25">
      <c r="A13">
        <v>12</v>
      </c>
      <c r="B13" t="s">
        <v>22</v>
      </c>
      <c r="C13">
        <v>532</v>
      </c>
      <c r="D13" s="4">
        <v>1165</v>
      </c>
      <c r="E13" s="4">
        <v>174532</v>
      </c>
      <c r="F13" s="4">
        <v>175025</v>
      </c>
      <c r="G13" s="4">
        <v>493</v>
      </c>
    </row>
    <row r="14" spans="1:7" x14ac:dyDescent="0.25">
      <c r="A14">
        <v>13</v>
      </c>
      <c r="B14" t="s">
        <v>23</v>
      </c>
      <c r="C14" s="4">
        <v>1341</v>
      </c>
      <c r="D14" s="4">
        <v>2484</v>
      </c>
      <c r="E14" s="4">
        <v>387197</v>
      </c>
      <c r="F14" s="4">
        <v>388659</v>
      </c>
      <c r="G14" s="4">
        <v>1462</v>
      </c>
    </row>
    <row r="15" spans="1:7" x14ac:dyDescent="0.25">
      <c r="A15">
        <v>14</v>
      </c>
      <c r="B15" t="s">
        <v>24</v>
      </c>
      <c r="C15" s="4">
        <v>3642</v>
      </c>
      <c r="D15" s="4">
        <v>7533</v>
      </c>
      <c r="E15" s="4">
        <v>1263012</v>
      </c>
      <c r="F15" s="4">
        <v>1274455</v>
      </c>
      <c r="G15" s="4">
        <v>11443</v>
      </c>
    </row>
    <row r="16" spans="1:7" x14ac:dyDescent="0.25">
      <c r="A16">
        <v>15</v>
      </c>
      <c r="B16" t="s">
        <v>25</v>
      </c>
      <c r="C16">
        <v>324</v>
      </c>
      <c r="D16">
        <v>575</v>
      </c>
      <c r="E16" s="4">
        <v>86917</v>
      </c>
      <c r="F16" s="4">
        <v>88002</v>
      </c>
      <c r="G16" s="4">
        <v>1085</v>
      </c>
    </row>
    <row r="17" spans="1:7" x14ac:dyDescent="0.25">
      <c r="A17">
        <v>16</v>
      </c>
      <c r="B17" t="s">
        <v>26</v>
      </c>
      <c r="C17">
        <v>125</v>
      </c>
      <c r="D17">
        <v>235</v>
      </c>
      <c r="E17" s="4">
        <v>35320</v>
      </c>
      <c r="F17" s="4">
        <v>35750</v>
      </c>
      <c r="G17" s="4">
        <v>430</v>
      </c>
    </row>
    <row r="18" spans="1:7" x14ac:dyDescent="0.25">
      <c r="A18">
        <v>17</v>
      </c>
      <c r="B18" t="s">
        <v>27</v>
      </c>
      <c r="C18">
        <v>564</v>
      </c>
      <c r="D18" s="4">
        <v>1188</v>
      </c>
      <c r="E18" s="4">
        <v>165540</v>
      </c>
      <c r="F18" s="4">
        <v>166292</v>
      </c>
      <c r="G18" s="4">
        <v>752</v>
      </c>
    </row>
    <row r="19" spans="1:7" x14ac:dyDescent="0.25">
      <c r="A19">
        <v>18</v>
      </c>
      <c r="B19" t="s">
        <v>28</v>
      </c>
      <c r="C19" s="4">
        <v>2398</v>
      </c>
      <c r="D19" s="4">
        <v>4200</v>
      </c>
      <c r="E19" s="4">
        <v>613453</v>
      </c>
      <c r="F19" s="4">
        <v>617247</v>
      </c>
      <c r="G19" s="4">
        <v>3794</v>
      </c>
    </row>
    <row r="20" spans="1:7" x14ac:dyDescent="0.25">
      <c r="A20">
        <v>19</v>
      </c>
      <c r="B20" t="s">
        <v>29</v>
      </c>
      <c r="C20" s="4">
        <v>11047</v>
      </c>
      <c r="D20" s="4">
        <v>21997</v>
      </c>
      <c r="E20" s="4">
        <v>3761233.1</v>
      </c>
      <c r="F20" s="4">
        <v>3797732.1</v>
      </c>
      <c r="G20" s="4">
        <v>36499</v>
      </c>
    </row>
    <row r="21" spans="1:7" x14ac:dyDescent="0.25">
      <c r="A21">
        <v>21</v>
      </c>
      <c r="B21" t="s">
        <v>30</v>
      </c>
      <c r="C21" s="4">
        <v>1240</v>
      </c>
      <c r="D21" s="4">
        <v>2290</v>
      </c>
      <c r="E21" s="4">
        <v>341353</v>
      </c>
      <c r="F21" s="4">
        <v>343554</v>
      </c>
      <c r="G21" s="4">
        <v>2201</v>
      </c>
    </row>
    <row r="22" spans="1:7" x14ac:dyDescent="0.25">
      <c r="A22">
        <v>22</v>
      </c>
      <c r="B22" t="s">
        <v>31</v>
      </c>
      <c r="C22">
        <v>731</v>
      </c>
      <c r="D22" s="4">
        <v>1469</v>
      </c>
      <c r="E22" s="4">
        <v>224068</v>
      </c>
      <c r="F22" s="4">
        <v>224427</v>
      </c>
      <c r="G22" s="4">
        <v>359</v>
      </c>
    </row>
    <row r="23" spans="1:7" x14ac:dyDescent="0.25">
      <c r="A23">
        <v>23</v>
      </c>
      <c r="B23" t="s">
        <v>32</v>
      </c>
      <c r="C23">
        <v>620</v>
      </c>
      <c r="D23" s="4">
        <v>1201</v>
      </c>
      <c r="E23" s="4">
        <v>159914</v>
      </c>
      <c r="F23" s="4">
        <v>166202</v>
      </c>
      <c r="G23" s="4">
        <v>6288</v>
      </c>
    </row>
    <row r="24" spans="1:7" x14ac:dyDescent="0.25">
      <c r="A24">
        <v>24</v>
      </c>
      <c r="B24" t="s">
        <v>33</v>
      </c>
      <c r="C24" s="4">
        <v>1703</v>
      </c>
      <c r="D24" s="4">
        <v>3315</v>
      </c>
      <c r="E24" s="4">
        <v>487731</v>
      </c>
      <c r="F24" s="4">
        <v>492163</v>
      </c>
      <c r="G24" s="4">
        <v>4432</v>
      </c>
    </row>
    <row r="25" spans="1:7" x14ac:dyDescent="0.25">
      <c r="A25">
        <v>25</v>
      </c>
      <c r="B25" t="s">
        <v>34</v>
      </c>
      <c r="C25" s="4">
        <v>1361</v>
      </c>
      <c r="D25" s="4">
        <v>2387</v>
      </c>
      <c r="E25" s="4">
        <v>372706</v>
      </c>
      <c r="F25" s="4">
        <v>374639</v>
      </c>
      <c r="G25" s="4">
        <v>1933</v>
      </c>
    </row>
    <row r="26" spans="1:7" x14ac:dyDescent="0.25">
      <c r="A26">
        <v>27</v>
      </c>
      <c r="B26" t="s">
        <v>35</v>
      </c>
      <c r="C26" s="4">
        <v>60806</v>
      </c>
      <c r="D26" s="4">
        <v>107193</v>
      </c>
      <c r="E26" s="4">
        <v>19214835.699999999</v>
      </c>
      <c r="F26" s="4">
        <v>19438605.699999999</v>
      </c>
      <c r="G26" s="4">
        <v>223770</v>
      </c>
    </row>
    <row r="27" spans="1:7" x14ac:dyDescent="0.25">
      <c r="A27">
        <v>28</v>
      </c>
      <c r="B27" t="s">
        <v>36</v>
      </c>
      <c r="C27">
        <v>516</v>
      </c>
      <c r="D27">
        <v>926</v>
      </c>
      <c r="E27" s="4">
        <v>142979</v>
      </c>
      <c r="F27" s="4">
        <v>143493</v>
      </c>
      <c r="G27" s="4">
        <v>514</v>
      </c>
    </row>
    <row r="28" spans="1:7" x14ac:dyDescent="0.25">
      <c r="A28">
        <v>29</v>
      </c>
      <c r="B28" t="s">
        <v>37</v>
      </c>
      <c r="C28" s="4">
        <v>1006</v>
      </c>
      <c r="D28" s="4">
        <v>1913</v>
      </c>
      <c r="E28" s="4">
        <v>287494</v>
      </c>
      <c r="F28" s="4">
        <v>288860</v>
      </c>
      <c r="G28" s="4">
        <v>1366</v>
      </c>
    </row>
    <row r="29" spans="1:7" x14ac:dyDescent="0.25">
      <c r="A29">
        <v>30</v>
      </c>
      <c r="B29" t="s">
        <v>38</v>
      </c>
      <c r="C29" s="4">
        <v>1301</v>
      </c>
      <c r="D29" s="4">
        <v>2402</v>
      </c>
      <c r="E29" s="4">
        <v>366676</v>
      </c>
      <c r="F29" s="4">
        <v>369105</v>
      </c>
      <c r="G29" s="4">
        <v>2429</v>
      </c>
    </row>
    <row r="30" spans="1:7" x14ac:dyDescent="0.25">
      <c r="A30">
        <v>31</v>
      </c>
      <c r="B30" t="s">
        <v>39</v>
      </c>
      <c r="C30" s="4">
        <v>2233</v>
      </c>
      <c r="D30" s="4">
        <v>3947</v>
      </c>
      <c r="E30" s="4">
        <v>623782</v>
      </c>
      <c r="F30" s="4">
        <v>633198</v>
      </c>
      <c r="G30" s="4">
        <v>9416</v>
      </c>
    </row>
    <row r="31" spans="1:7" x14ac:dyDescent="0.25">
      <c r="A31">
        <v>32</v>
      </c>
      <c r="B31" t="s">
        <v>40</v>
      </c>
      <c r="C31">
        <v>332</v>
      </c>
      <c r="D31">
        <v>647</v>
      </c>
      <c r="E31" s="4">
        <v>94985</v>
      </c>
      <c r="F31" s="4">
        <v>95964</v>
      </c>
      <c r="G31" s="4">
        <v>979</v>
      </c>
    </row>
    <row r="32" spans="1:7" x14ac:dyDescent="0.25">
      <c r="A32">
        <v>33</v>
      </c>
      <c r="B32" t="s">
        <v>41</v>
      </c>
      <c r="C32">
        <v>885</v>
      </c>
      <c r="D32" s="4">
        <v>1497</v>
      </c>
      <c r="E32" s="4">
        <v>238766</v>
      </c>
      <c r="F32" s="4">
        <v>240131</v>
      </c>
      <c r="G32" s="4">
        <v>1365</v>
      </c>
    </row>
    <row r="33" spans="1:7" x14ac:dyDescent="0.25">
      <c r="A33">
        <v>34</v>
      </c>
      <c r="B33" t="s">
        <v>42</v>
      </c>
      <c r="C33" s="4">
        <v>1902</v>
      </c>
      <c r="D33" s="4">
        <v>3936</v>
      </c>
      <c r="E33" s="4">
        <v>591584</v>
      </c>
      <c r="F33" s="4">
        <v>598485</v>
      </c>
      <c r="G33" s="4">
        <v>6901</v>
      </c>
    </row>
    <row r="34" spans="1:7" x14ac:dyDescent="0.25">
      <c r="A34">
        <v>35</v>
      </c>
      <c r="B34" t="s">
        <v>43</v>
      </c>
      <c r="C34">
        <v>165</v>
      </c>
      <c r="D34">
        <v>359</v>
      </c>
      <c r="E34" s="4">
        <v>48119</v>
      </c>
      <c r="F34" s="4">
        <v>48482</v>
      </c>
      <c r="G34" s="4">
        <v>363</v>
      </c>
    </row>
    <row r="35" spans="1:7" x14ac:dyDescent="0.25">
      <c r="A35">
        <v>36</v>
      </c>
      <c r="B35" t="s">
        <v>44</v>
      </c>
      <c r="C35">
        <v>740</v>
      </c>
      <c r="D35" s="4">
        <v>1238</v>
      </c>
      <c r="E35" s="4">
        <v>187955</v>
      </c>
      <c r="F35" s="4">
        <v>189574</v>
      </c>
      <c r="G35" s="4">
        <v>1619</v>
      </c>
    </row>
    <row r="36" spans="1:7" x14ac:dyDescent="0.25">
      <c r="A36">
        <v>37</v>
      </c>
      <c r="B36" t="s">
        <v>45</v>
      </c>
      <c r="C36">
        <v>236</v>
      </c>
      <c r="D36">
        <v>466</v>
      </c>
      <c r="E36" s="4">
        <v>65904</v>
      </c>
      <c r="F36" s="4">
        <v>65953</v>
      </c>
      <c r="G36" s="4">
        <v>49</v>
      </c>
    </row>
    <row r="37" spans="1:7" x14ac:dyDescent="0.25">
      <c r="A37">
        <v>38</v>
      </c>
      <c r="B37" t="s">
        <v>46</v>
      </c>
      <c r="C37">
        <v>310</v>
      </c>
      <c r="D37">
        <v>611</v>
      </c>
      <c r="E37" s="4">
        <v>82840</v>
      </c>
      <c r="F37" s="4">
        <v>83391</v>
      </c>
      <c r="G37" s="4">
        <v>551</v>
      </c>
    </row>
    <row r="38" spans="1:7" x14ac:dyDescent="0.25">
      <c r="A38">
        <v>39</v>
      </c>
      <c r="B38" t="s">
        <v>47</v>
      </c>
      <c r="C38">
        <v>153</v>
      </c>
      <c r="D38">
        <v>269</v>
      </c>
      <c r="E38" s="4">
        <v>40716</v>
      </c>
      <c r="F38" s="4">
        <v>40779</v>
      </c>
      <c r="G38" s="4">
        <v>63</v>
      </c>
    </row>
    <row r="39" spans="1:7" x14ac:dyDescent="0.25">
      <c r="A39">
        <v>40</v>
      </c>
      <c r="B39" t="s">
        <v>48</v>
      </c>
      <c r="C39">
        <v>634</v>
      </c>
      <c r="D39" s="4">
        <v>1197</v>
      </c>
      <c r="E39" s="4">
        <v>185322</v>
      </c>
      <c r="F39" s="4">
        <v>187132</v>
      </c>
      <c r="G39" s="4">
        <v>1810</v>
      </c>
    </row>
    <row r="40" spans="1:7" x14ac:dyDescent="0.25">
      <c r="A40">
        <v>41</v>
      </c>
      <c r="B40" t="s">
        <v>49</v>
      </c>
      <c r="C40">
        <v>138</v>
      </c>
      <c r="D40">
        <v>233</v>
      </c>
      <c r="E40" s="4">
        <v>30949</v>
      </c>
      <c r="F40" s="4">
        <v>30972</v>
      </c>
      <c r="G40" s="4">
        <v>23</v>
      </c>
    </row>
    <row r="41" spans="1:7" x14ac:dyDescent="0.25">
      <c r="A41">
        <v>42</v>
      </c>
      <c r="B41" t="s">
        <v>50</v>
      </c>
      <c r="C41" s="4">
        <v>1214</v>
      </c>
      <c r="D41" s="4">
        <v>2601</v>
      </c>
      <c r="E41" s="4">
        <v>385453</v>
      </c>
      <c r="F41" s="4">
        <v>387384</v>
      </c>
      <c r="G41" s="4">
        <v>1931</v>
      </c>
    </row>
    <row r="42" spans="1:7" x14ac:dyDescent="0.25">
      <c r="A42">
        <v>43</v>
      </c>
      <c r="B42" t="s">
        <v>51</v>
      </c>
      <c r="C42">
        <v>995</v>
      </c>
      <c r="D42" s="4">
        <v>1902</v>
      </c>
      <c r="E42" s="4">
        <v>265554</v>
      </c>
      <c r="F42" s="4">
        <v>269907</v>
      </c>
      <c r="G42" s="4">
        <v>4353</v>
      </c>
    </row>
    <row r="43" spans="1:7" x14ac:dyDescent="0.25">
      <c r="A43">
        <v>44</v>
      </c>
      <c r="B43" t="s">
        <v>52</v>
      </c>
      <c r="C43">
        <v>133</v>
      </c>
      <c r="D43">
        <v>239</v>
      </c>
      <c r="E43" s="4">
        <v>43997</v>
      </c>
      <c r="F43" s="4">
        <v>44020</v>
      </c>
      <c r="G43" s="4">
        <v>23</v>
      </c>
    </row>
    <row r="44" spans="1:7" x14ac:dyDescent="0.25">
      <c r="A44">
        <v>45</v>
      </c>
      <c r="B44" t="s">
        <v>53</v>
      </c>
      <c r="C44">
        <v>344</v>
      </c>
      <c r="D44">
        <v>763</v>
      </c>
      <c r="E44" s="4">
        <v>99081</v>
      </c>
      <c r="F44" s="4">
        <v>111975</v>
      </c>
      <c r="G44" s="4">
        <v>12894</v>
      </c>
    </row>
    <row r="45" spans="1:7" x14ac:dyDescent="0.25">
      <c r="A45">
        <v>46</v>
      </c>
      <c r="B45" t="s">
        <v>54</v>
      </c>
      <c r="C45">
        <v>995</v>
      </c>
      <c r="D45" s="4">
        <v>2013</v>
      </c>
      <c r="E45" s="4">
        <v>307312</v>
      </c>
      <c r="F45" s="4">
        <v>308332</v>
      </c>
      <c r="G45" s="4">
        <v>1020</v>
      </c>
    </row>
    <row r="46" spans="1:7" x14ac:dyDescent="0.25">
      <c r="A46">
        <v>47</v>
      </c>
      <c r="B46" t="s">
        <v>55</v>
      </c>
      <c r="C46">
        <v>799</v>
      </c>
      <c r="D46" s="4">
        <v>1621</v>
      </c>
      <c r="E46" s="4">
        <v>232473</v>
      </c>
      <c r="F46" s="4">
        <v>233702</v>
      </c>
      <c r="G46" s="4">
        <v>1229</v>
      </c>
    </row>
    <row r="47" spans="1:7" x14ac:dyDescent="0.25">
      <c r="A47">
        <v>48</v>
      </c>
      <c r="B47" t="s">
        <v>56</v>
      </c>
      <c r="C47" s="4">
        <v>1198</v>
      </c>
      <c r="D47" s="4">
        <v>2156</v>
      </c>
      <c r="E47" s="4">
        <v>339833</v>
      </c>
      <c r="F47" s="4">
        <v>340725</v>
      </c>
      <c r="G47" s="4">
        <v>892</v>
      </c>
    </row>
    <row r="48" spans="1:7" x14ac:dyDescent="0.25">
      <c r="A48">
        <v>49</v>
      </c>
      <c r="B48" t="s">
        <v>57</v>
      </c>
      <c r="C48" s="4">
        <v>1335</v>
      </c>
      <c r="D48" s="4">
        <v>2380</v>
      </c>
      <c r="E48" s="4">
        <v>365912</v>
      </c>
      <c r="F48" s="4">
        <v>368780</v>
      </c>
      <c r="G48" s="4">
        <v>2868</v>
      </c>
    </row>
    <row r="49" spans="1:7" x14ac:dyDescent="0.25">
      <c r="A49">
        <v>50</v>
      </c>
      <c r="B49" t="s">
        <v>58</v>
      </c>
      <c r="C49" s="4">
        <v>1899</v>
      </c>
      <c r="D49" s="4">
        <v>4017</v>
      </c>
      <c r="E49" s="4">
        <v>567040</v>
      </c>
      <c r="F49" s="4">
        <v>569184</v>
      </c>
      <c r="G49" s="4">
        <v>2144</v>
      </c>
    </row>
    <row r="50" spans="1:7" x14ac:dyDescent="0.25">
      <c r="A50">
        <v>51</v>
      </c>
      <c r="B50" t="s">
        <v>59</v>
      </c>
      <c r="C50">
        <v>264</v>
      </c>
      <c r="D50">
        <v>588</v>
      </c>
      <c r="E50" s="4">
        <v>78207</v>
      </c>
      <c r="F50" s="4">
        <v>79258</v>
      </c>
      <c r="G50" s="4">
        <v>1051</v>
      </c>
    </row>
    <row r="51" spans="1:7" x14ac:dyDescent="0.25">
      <c r="A51">
        <v>52</v>
      </c>
      <c r="B51" t="s">
        <v>60</v>
      </c>
      <c r="C51">
        <v>979</v>
      </c>
      <c r="D51" s="4">
        <v>1981</v>
      </c>
      <c r="E51" s="4">
        <v>306158</v>
      </c>
      <c r="F51" s="4">
        <v>306891</v>
      </c>
      <c r="G51" s="4">
        <v>733</v>
      </c>
    </row>
    <row r="52" spans="1:7" x14ac:dyDescent="0.25">
      <c r="A52">
        <v>53</v>
      </c>
      <c r="B52" t="s">
        <v>61</v>
      </c>
      <c r="C52">
        <v>850</v>
      </c>
      <c r="D52" s="4">
        <v>1729</v>
      </c>
      <c r="E52" s="4">
        <v>283234</v>
      </c>
      <c r="F52" s="4">
        <v>284889</v>
      </c>
      <c r="G52" s="4">
        <v>1655</v>
      </c>
    </row>
    <row r="53" spans="1:7" x14ac:dyDescent="0.25">
      <c r="A53">
        <v>54</v>
      </c>
      <c r="B53" t="s">
        <v>62</v>
      </c>
      <c r="C53">
        <v>325</v>
      </c>
      <c r="D53">
        <v>615</v>
      </c>
      <c r="E53" s="4">
        <v>100150</v>
      </c>
      <c r="F53" s="4">
        <v>100360</v>
      </c>
      <c r="G53" s="4">
        <v>210</v>
      </c>
    </row>
    <row r="54" spans="1:7" x14ac:dyDescent="0.25">
      <c r="A54">
        <v>55</v>
      </c>
      <c r="B54" t="s">
        <v>63</v>
      </c>
      <c r="C54" s="4">
        <v>6501</v>
      </c>
      <c r="D54" s="4">
        <v>12663</v>
      </c>
      <c r="E54" s="4">
        <v>2086372</v>
      </c>
      <c r="F54" s="4">
        <v>2107230</v>
      </c>
      <c r="G54" s="4">
        <v>20858</v>
      </c>
    </row>
    <row r="55" spans="1:7" x14ac:dyDescent="0.25">
      <c r="A55">
        <v>56</v>
      </c>
      <c r="B55" t="s">
        <v>64</v>
      </c>
      <c r="C55" s="4">
        <v>2058</v>
      </c>
      <c r="D55" s="4">
        <v>3913</v>
      </c>
      <c r="E55" s="4">
        <v>570659</v>
      </c>
      <c r="F55" s="4">
        <v>577520</v>
      </c>
      <c r="G55" s="4">
        <v>6861</v>
      </c>
    </row>
    <row r="56" spans="1:7" x14ac:dyDescent="0.25">
      <c r="A56">
        <v>57</v>
      </c>
      <c r="B56" t="s">
        <v>65</v>
      </c>
      <c r="C56">
        <v>661</v>
      </c>
      <c r="D56" s="4">
        <v>1279</v>
      </c>
      <c r="E56" s="4">
        <v>187771</v>
      </c>
      <c r="F56" s="4">
        <v>187909</v>
      </c>
      <c r="G56" s="4">
        <v>138</v>
      </c>
    </row>
    <row r="57" spans="1:7" x14ac:dyDescent="0.25">
      <c r="A57">
        <v>58</v>
      </c>
      <c r="B57" t="s">
        <v>66</v>
      </c>
      <c r="C57" s="4">
        <v>1543</v>
      </c>
      <c r="D57" s="4">
        <v>2725</v>
      </c>
      <c r="E57" s="4">
        <v>426390</v>
      </c>
      <c r="F57" s="4">
        <v>427665</v>
      </c>
      <c r="G57" s="4">
        <v>1275</v>
      </c>
    </row>
    <row r="58" spans="1:7" x14ac:dyDescent="0.25">
      <c r="A58">
        <v>59</v>
      </c>
      <c r="B58" t="s">
        <v>67</v>
      </c>
      <c r="C58">
        <v>334</v>
      </c>
      <c r="D58">
        <v>776</v>
      </c>
      <c r="E58" s="4">
        <v>116377</v>
      </c>
      <c r="F58" s="4">
        <v>116423</v>
      </c>
      <c r="G58" s="4">
        <v>46</v>
      </c>
    </row>
    <row r="59" spans="1:7" x14ac:dyDescent="0.25">
      <c r="A59">
        <v>60</v>
      </c>
      <c r="B59" t="s">
        <v>68</v>
      </c>
      <c r="C59" s="4">
        <v>1677</v>
      </c>
      <c r="D59" s="4">
        <v>3331</v>
      </c>
      <c r="E59" s="4">
        <v>553074</v>
      </c>
      <c r="F59" s="4">
        <v>557144</v>
      </c>
      <c r="G59" s="4">
        <v>4070</v>
      </c>
    </row>
    <row r="60" spans="1:7" x14ac:dyDescent="0.25">
      <c r="A60">
        <v>61</v>
      </c>
      <c r="B60" s="38" t="s">
        <v>112</v>
      </c>
      <c r="C60">
        <v>582</v>
      </c>
      <c r="D60" s="4">
        <v>1090</v>
      </c>
      <c r="E60" s="4">
        <v>167982.99</v>
      </c>
      <c r="F60" s="4">
        <v>170723.99</v>
      </c>
      <c r="G60" s="4">
        <v>2741</v>
      </c>
    </row>
    <row r="61" spans="1:7" x14ac:dyDescent="0.25">
      <c r="A61">
        <v>62</v>
      </c>
      <c r="B61" t="s">
        <v>70</v>
      </c>
      <c r="C61" s="4">
        <v>35416</v>
      </c>
      <c r="D61" s="4">
        <v>68001</v>
      </c>
      <c r="E61" s="4">
        <v>11604463.15</v>
      </c>
      <c r="F61" s="4">
        <v>11757160.15</v>
      </c>
      <c r="G61" s="4">
        <v>152697</v>
      </c>
    </row>
    <row r="62" spans="1:7" x14ac:dyDescent="0.25">
      <c r="A62">
        <v>63</v>
      </c>
      <c r="B62" t="s">
        <v>71</v>
      </c>
      <c r="C62">
        <v>172</v>
      </c>
      <c r="D62">
        <v>356</v>
      </c>
      <c r="E62" s="4">
        <v>50063</v>
      </c>
      <c r="F62" s="4">
        <v>50099</v>
      </c>
      <c r="G62" s="4">
        <v>36</v>
      </c>
    </row>
    <row r="63" spans="1:7" x14ac:dyDescent="0.25">
      <c r="A63">
        <v>64</v>
      </c>
      <c r="B63" t="s">
        <v>72</v>
      </c>
      <c r="C63">
        <v>356</v>
      </c>
      <c r="D63">
        <v>534</v>
      </c>
      <c r="E63" s="4">
        <v>72142</v>
      </c>
      <c r="F63" s="4">
        <v>72837</v>
      </c>
      <c r="G63" s="4">
        <v>695</v>
      </c>
    </row>
    <row r="64" spans="1:7" x14ac:dyDescent="0.25">
      <c r="A64">
        <v>65</v>
      </c>
      <c r="B64" t="s">
        <v>73</v>
      </c>
      <c r="C64">
        <v>581</v>
      </c>
      <c r="D64" s="4">
        <v>1142</v>
      </c>
      <c r="E64" s="4">
        <v>166071</v>
      </c>
      <c r="F64" s="4">
        <v>166772</v>
      </c>
      <c r="G64" s="4">
        <v>701</v>
      </c>
    </row>
    <row r="65" spans="1:7" x14ac:dyDescent="0.25">
      <c r="A65">
        <v>66</v>
      </c>
      <c r="B65" t="s">
        <v>74</v>
      </c>
      <c r="C65" s="4">
        <v>1931</v>
      </c>
      <c r="D65" s="4">
        <v>4140</v>
      </c>
      <c r="E65" s="4">
        <v>663355</v>
      </c>
      <c r="F65" s="4">
        <v>666781</v>
      </c>
      <c r="G65" s="4">
        <v>3426</v>
      </c>
    </row>
    <row r="66" spans="1:7" x14ac:dyDescent="0.25">
      <c r="A66">
        <v>67</v>
      </c>
      <c r="B66" t="s">
        <v>75</v>
      </c>
      <c r="C66">
        <v>375</v>
      </c>
      <c r="D66">
        <v>889</v>
      </c>
      <c r="E66" s="4">
        <v>126158</v>
      </c>
      <c r="F66" s="4">
        <v>127433</v>
      </c>
      <c r="G66" s="4">
        <v>1275</v>
      </c>
    </row>
    <row r="67" spans="1:7" x14ac:dyDescent="0.25">
      <c r="A67">
        <v>68</v>
      </c>
      <c r="B67" t="s">
        <v>76</v>
      </c>
      <c r="C67">
        <v>555</v>
      </c>
      <c r="D67" s="4">
        <v>1080</v>
      </c>
      <c r="E67" s="4">
        <v>166490</v>
      </c>
      <c r="F67" s="4">
        <v>166712</v>
      </c>
      <c r="G67" s="4">
        <v>222</v>
      </c>
    </row>
    <row r="68" spans="1:7" x14ac:dyDescent="0.25">
      <c r="A68">
        <v>69</v>
      </c>
      <c r="B68" t="s">
        <v>77</v>
      </c>
      <c r="C68" s="4">
        <v>11484</v>
      </c>
      <c r="D68" s="4">
        <v>18594</v>
      </c>
      <c r="E68" s="4">
        <v>3091489</v>
      </c>
      <c r="F68" s="4">
        <v>3120117</v>
      </c>
      <c r="G68" s="4">
        <v>28628</v>
      </c>
    </row>
    <row r="69" spans="1:7" x14ac:dyDescent="0.25">
      <c r="A69">
        <v>70</v>
      </c>
      <c r="B69" t="s">
        <v>78</v>
      </c>
      <c r="C69" s="4">
        <v>2986</v>
      </c>
      <c r="D69" s="4">
        <v>6394</v>
      </c>
      <c r="E69" s="4">
        <v>1009382.67</v>
      </c>
      <c r="F69" s="4">
        <v>1014566.67</v>
      </c>
      <c r="G69" s="4">
        <v>5184</v>
      </c>
    </row>
    <row r="70" spans="1:7" x14ac:dyDescent="0.25">
      <c r="A70">
        <v>71</v>
      </c>
      <c r="B70" t="s">
        <v>79</v>
      </c>
      <c r="C70" s="4">
        <v>2692</v>
      </c>
      <c r="D70" s="4">
        <v>6329</v>
      </c>
      <c r="E70" s="4">
        <v>987169</v>
      </c>
      <c r="F70" s="4">
        <v>994622</v>
      </c>
      <c r="G70" s="4">
        <v>7453</v>
      </c>
    </row>
    <row r="71" spans="1:7" x14ac:dyDescent="0.25">
      <c r="A71">
        <v>72</v>
      </c>
      <c r="B71" t="s">
        <v>80</v>
      </c>
      <c r="C71">
        <v>396</v>
      </c>
      <c r="D71">
        <v>772</v>
      </c>
      <c r="E71" s="4">
        <v>115597</v>
      </c>
      <c r="F71" s="4">
        <v>115863</v>
      </c>
      <c r="G71" s="4">
        <v>266</v>
      </c>
    </row>
    <row r="72" spans="1:7" x14ac:dyDescent="0.25">
      <c r="A72">
        <v>73</v>
      </c>
      <c r="B72" t="s">
        <v>81</v>
      </c>
      <c r="C72" s="4">
        <v>6109</v>
      </c>
      <c r="D72" s="4">
        <v>14132</v>
      </c>
      <c r="E72" s="4">
        <v>2301916</v>
      </c>
      <c r="F72" s="4">
        <v>2320495</v>
      </c>
      <c r="G72" s="4">
        <v>18579</v>
      </c>
    </row>
    <row r="73" spans="1:7" x14ac:dyDescent="0.25">
      <c r="A73">
        <v>74</v>
      </c>
      <c r="B73" t="s">
        <v>113</v>
      </c>
      <c r="C73" s="4">
        <v>2901</v>
      </c>
      <c r="D73" s="4">
        <v>5735</v>
      </c>
      <c r="E73" s="4">
        <v>888962</v>
      </c>
      <c r="F73" s="4">
        <v>893732</v>
      </c>
      <c r="G73" s="4">
        <v>4770</v>
      </c>
    </row>
    <row r="74" spans="1:7" x14ac:dyDescent="0.25">
      <c r="A74">
        <v>75</v>
      </c>
      <c r="B74" t="s">
        <v>83</v>
      </c>
      <c r="C74">
        <v>312</v>
      </c>
      <c r="D74">
        <v>567</v>
      </c>
      <c r="E74" s="4">
        <v>84982</v>
      </c>
      <c r="F74" s="4">
        <v>85081</v>
      </c>
      <c r="G74" s="4">
        <v>99</v>
      </c>
    </row>
    <row r="75" spans="1:7" x14ac:dyDescent="0.25">
      <c r="A75">
        <v>76</v>
      </c>
      <c r="B75" t="s">
        <v>84</v>
      </c>
      <c r="C75">
        <v>440</v>
      </c>
      <c r="D75">
        <v>940</v>
      </c>
      <c r="E75" s="4">
        <v>140520</v>
      </c>
      <c r="F75" s="4">
        <v>140720</v>
      </c>
      <c r="G75" s="4">
        <v>200</v>
      </c>
    </row>
    <row r="76" spans="1:7" x14ac:dyDescent="0.25">
      <c r="A76">
        <v>77</v>
      </c>
      <c r="B76" t="s">
        <v>85</v>
      </c>
      <c r="C76">
        <v>993</v>
      </c>
      <c r="D76" s="4">
        <v>1889</v>
      </c>
      <c r="E76" s="4">
        <v>270060</v>
      </c>
      <c r="F76" s="4">
        <v>271740</v>
      </c>
      <c r="G76" s="4">
        <v>1680</v>
      </c>
    </row>
    <row r="77" spans="1:7" x14ac:dyDescent="0.25">
      <c r="A77">
        <v>78</v>
      </c>
      <c r="B77" t="s">
        <v>86</v>
      </c>
      <c r="C77">
        <v>203</v>
      </c>
      <c r="D77">
        <v>432</v>
      </c>
      <c r="E77" s="4">
        <v>60330</v>
      </c>
      <c r="F77" s="4">
        <v>60861</v>
      </c>
      <c r="G77" s="4">
        <v>531</v>
      </c>
    </row>
    <row r="78" spans="1:7" x14ac:dyDescent="0.25">
      <c r="A78">
        <v>79</v>
      </c>
      <c r="B78" t="s">
        <v>87</v>
      </c>
      <c r="C78">
        <v>578</v>
      </c>
      <c r="D78" s="4">
        <v>1059</v>
      </c>
      <c r="E78" s="4">
        <v>162516</v>
      </c>
      <c r="F78" s="4">
        <v>162750</v>
      </c>
      <c r="G78" s="4">
        <v>234</v>
      </c>
    </row>
    <row r="79" spans="1:7" x14ac:dyDescent="0.25">
      <c r="A79">
        <v>80</v>
      </c>
      <c r="B79" t="s">
        <v>88</v>
      </c>
      <c r="C79">
        <v>827</v>
      </c>
      <c r="D79" s="4">
        <v>1571</v>
      </c>
      <c r="E79" s="4">
        <v>225679</v>
      </c>
      <c r="F79" s="4">
        <v>232991</v>
      </c>
      <c r="G79" s="4">
        <v>7312</v>
      </c>
    </row>
    <row r="80" spans="1:7" x14ac:dyDescent="0.25">
      <c r="A80">
        <v>82</v>
      </c>
      <c r="B80" t="s">
        <v>89</v>
      </c>
      <c r="C80" s="4">
        <v>5747</v>
      </c>
      <c r="D80" s="4">
        <v>11377</v>
      </c>
      <c r="E80" s="4">
        <v>1854413</v>
      </c>
      <c r="F80" s="4">
        <v>1869034</v>
      </c>
      <c r="G80" s="4">
        <v>14621</v>
      </c>
    </row>
    <row r="81" spans="1:7" x14ac:dyDescent="0.25">
      <c r="A81">
        <v>83</v>
      </c>
      <c r="B81" t="s">
        <v>90</v>
      </c>
      <c r="C81">
        <v>341</v>
      </c>
      <c r="D81">
        <v>725</v>
      </c>
      <c r="E81" s="4">
        <v>111174</v>
      </c>
      <c r="F81" s="4">
        <v>111508</v>
      </c>
      <c r="G81" s="4">
        <v>334</v>
      </c>
    </row>
    <row r="82" spans="1:7" x14ac:dyDescent="0.25">
      <c r="A82">
        <v>84</v>
      </c>
      <c r="B82" t="s">
        <v>91</v>
      </c>
      <c r="C82">
        <v>344</v>
      </c>
      <c r="D82">
        <v>690</v>
      </c>
      <c r="E82" s="4">
        <v>109351</v>
      </c>
      <c r="F82" s="4">
        <v>110683</v>
      </c>
      <c r="G82" s="4">
        <v>1332</v>
      </c>
    </row>
    <row r="83" spans="1:7" x14ac:dyDescent="0.25">
      <c r="A83">
        <v>85</v>
      </c>
      <c r="B83" t="s">
        <v>92</v>
      </c>
      <c r="C83" s="4">
        <v>1805</v>
      </c>
      <c r="D83" s="4">
        <v>3151</v>
      </c>
      <c r="E83" s="4">
        <v>481906</v>
      </c>
      <c r="F83" s="4">
        <v>486951</v>
      </c>
      <c r="G83" s="4">
        <v>5045</v>
      </c>
    </row>
    <row r="84" spans="1:7" x14ac:dyDescent="0.25">
      <c r="A84">
        <v>86</v>
      </c>
      <c r="B84" t="s">
        <v>93</v>
      </c>
      <c r="C84" s="4">
        <v>3072</v>
      </c>
      <c r="D84" s="4">
        <v>6130</v>
      </c>
      <c r="E84" s="4">
        <v>971675</v>
      </c>
      <c r="F84" s="4">
        <v>980505</v>
      </c>
      <c r="G84" s="4">
        <v>8830</v>
      </c>
    </row>
    <row r="85" spans="1:7" x14ac:dyDescent="0.25">
      <c r="A85">
        <v>87</v>
      </c>
      <c r="B85" t="s">
        <v>94</v>
      </c>
      <c r="C85">
        <v>317</v>
      </c>
      <c r="D85">
        <v>560</v>
      </c>
      <c r="E85" s="4">
        <v>74627</v>
      </c>
      <c r="F85" s="4">
        <v>75877</v>
      </c>
      <c r="G85" s="4">
        <v>1250</v>
      </c>
    </row>
    <row r="86" spans="1:7" x14ac:dyDescent="0.25">
      <c r="A86">
        <v>88</v>
      </c>
      <c r="B86" t="s">
        <v>95</v>
      </c>
      <c r="C86">
        <v>27</v>
      </c>
      <c r="D86">
        <v>100</v>
      </c>
      <c r="E86" s="4">
        <v>16056</v>
      </c>
      <c r="F86" s="4">
        <v>16056</v>
      </c>
      <c r="G86" s="4">
        <v>0</v>
      </c>
    </row>
    <row r="87" spans="1:7" x14ac:dyDescent="0.25">
      <c r="A87">
        <v>92</v>
      </c>
      <c r="B87" t="s">
        <v>96</v>
      </c>
      <c r="C87" s="4">
        <v>1211</v>
      </c>
      <c r="D87" s="4">
        <v>2289</v>
      </c>
      <c r="E87" s="4">
        <v>450527</v>
      </c>
      <c r="F87" s="4">
        <v>451477</v>
      </c>
      <c r="G87" s="4">
        <v>950</v>
      </c>
    </row>
    <row r="88" spans="1:7" x14ac:dyDescent="0.25">
      <c r="A88">
        <v>94</v>
      </c>
      <c r="B88" t="s">
        <v>97</v>
      </c>
      <c r="C88" s="4">
        <v>1590</v>
      </c>
      <c r="D88" s="4">
        <v>3269</v>
      </c>
      <c r="E88" s="4">
        <v>680924</v>
      </c>
      <c r="F88" s="4">
        <v>682739</v>
      </c>
      <c r="G88" s="4">
        <v>1815</v>
      </c>
    </row>
    <row r="89" spans="1:7" x14ac:dyDescent="0.25">
      <c r="A89" t="s">
        <v>114</v>
      </c>
      <c r="B89" s="38" t="s">
        <v>98</v>
      </c>
      <c r="C89">
        <v>1</v>
      </c>
      <c r="D89">
        <v>1</v>
      </c>
      <c r="E89" s="4">
        <v>-184</v>
      </c>
      <c r="F89" s="4">
        <v>23</v>
      </c>
      <c r="G89" s="4">
        <v>207</v>
      </c>
    </row>
    <row r="90" spans="1:7" x14ac:dyDescent="0.25">
      <c r="B90" s="1" t="s">
        <v>115</v>
      </c>
      <c r="C90" s="4">
        <f>SUM(C2:C89)</f>
        <v>231666</v>
      </c>
      <c r="D90" s="4">
        <f>SUM(D2:D89)</f>
        <v>438483</v>
      </c>
      <c r="E90" s="34">
        <f>SUM(E2:E89)</f>
        <v>72856530.609999999</v>
      </c>
      <c r="F90" s="34">
        <f>SUM(F2:F89)</f>
        <v>73568347.609999999</v>
      </c>
      <c r="G90" s="34">
        <f>SUM(G2:G89)</f>
        <v>711817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865C-BE6A-4F6D-BA46-7728B8F139C4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4.1796875" customWidth="1"/>
    <col min="2" max="2" width="27.54296875" customWidth="1"/>
    <col min="3" max="3" width="14.54296875" customWidth="1"/>
    <col min="4" max="4" width="16.26953125" customWidth="1"/>
    <col min="5" max="5" width="18.1796875" style="2" customWidth="1"/>
    <col min="6" max="6" width="16.1796875" style="2" customWidth="1"/>
    <col min="7" max="7" width="14.2695312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771</v>
      </c>
      <c r="D2" s="4">
        <v>1382</v>
      </c>
      <c r="E2" s="4">
        <v>220222</v>
      </c>
      <c r="F2" s="4">
        <v>223261</v>
      </c>
      <c r="G2" s="4">
        <v>3039</v>
      </c>
    </row>
    <row r="3" spans="1:7" x14ac:dyDescent="0.25">
      <c r="A3">
        <v>2</v>
      </c>
      <c r="B3" t="s">
        <v>12</v>
      </c>
      <c r="C3" s="4">
        <v>10995</v>
      </c>
      <c r="D3" s="4">
        <v>22106</v>
      </c>
      <c r="E3" s="4">
        <v>3676981</v>
      </c>
      <c r="F3" s="4">
        <v>3702600</v>
      </c>
      <c r="G3" s="4">
        <v>25619</v>
      </c>
    </row>
    <row r="4" spans="1:7" x14ac:dyDescent="0.25">
      <c r="A4">
        <v>3</v>
      </c>
      <c r="B4" t="s">
        <v>13</v>
      </c>
      <c r="C4" s="4">
        <v>1139</v>
      </c>
      <c r="D4" s="4">
        <v>2207</v>
      </c>
      <c r="E4" s="4">
        <v>337618</v>
      </c>
      <c r="F4" s="4">
        <v>342507</v>
      </c>
      <c r="G4" s="4">
        <v>4889</v>
      </c>
    </row>
    <row r="5" spans="1:7" x14ac:dyDescent="0.25">
      <c r="A5">
        <v>4</v>
      </c>
      <c r="B5" t="s">
        <v>14</v>
      </c>
      <c r="C5" s="4">
        <v>2050</v>
      </c>
      <c r="D5" s="4">
        <v>3700</v>
      </c>
      <c r="E5" s="4">
        <v>625728</v>
      </c>
      <c r="F5" s="4">
        <v>629775</v>
      </c>
      <c r="G5" s="4">
        <v>4047</v>
      </c>
    </row>
    <row r="6" spans="1:7" x14ac:dyDescent="0.25">
      <c r="A6">
        <v>5</v>
      </c>
      <c r="B6" t="s">
        <v>15</v>
      </c>
      <c r="C6" s="4">
        <v>2057</v>
      </c>
      <c r="D6" s="4">
        <v>3865</v>
      </c>
      <c r="E6" s="4">
        <v>636742</v>
      </c>
      <c r="F6" s="4">
        <v>648030</v>
      </c>
      <c r="G6" s="4">
        <v>11288</v>
      </c>
    </row>
    <row r="7" spans="1:7" x14ac:dyDescent="0.25">
      <c r="A7">
        <v>6</v>
      </c>
      <c r="B7" t="s">
        <v>16</v>
      </c>
      <c r="C7">
        <v>239</v>
      </c>
      <c r="D7">
        <v>459</v>
      </c>
      <c r="E7" s="4">
        <v>76582</v>
      </c>
      <c r="F7" s="4">
        <v>76782</v>
      </c>
      <c r="G7" s="4">
        <v>200</v>
      </c>
    </row>
    <row r="8" spans="1:7" x14ac:dyDescent="0.25">
      <c r="A8">
        <v>7</v>
      </c>
      <c r="B8" t="s">
        <v>17</v>
      </c>
      <c r="C8" s="4">
        <v>2949</v>
      </c>
      <c r="D8" s="4">
        <v>5430</v>
      </c>
      <c r="E8" s="4">
        <v>912234</v>
      </c>
      <c r="F8" s="4">
        <v>924486</v>
      </c>
      <c r="G8" s="4">
        <v>12252</v>
      </c>
    </row>
    <row r="9" spans="1:7" x14ac:dyDescent="0.25">
      <c r="A9">
        <v>8</v>
      </c>
      <c r="B9" t="s">
        <v>18</v>
      </c>
      <c r="C9">
        <v>774</v>
      </c>
      <c r="D9" s="4">
        <v>1533</v>
      </c>
      <c r="E9" s="4">
        <v>215511</v>
      </c>
      <c r="F9" s="4">
        <v>217176</v>
      </c>
      <c r="G9" s="4">
        <v>1665</v>
      </c>
    </row>
    <row r="10" spans="1:7" x14ac:dyDescent="0.25">
      <c r="A10">
        <v>9</v>
      </c>
      <c r="B10" t="s">
        <v>19</v>
      </c>
      <c r="C10" s="4">
        <v>1309</v>
      </c>
      <c r="D10" s="4">
        <v>2277</v>
      </c>
      <c r="E10" s="4">
        <v>371015</v>
      </c>
      <c r="F10" s="4">
        <v>371701</v>
      </c>
      <c r="G10" s="4">
        <v>686</v>
      </c>
    </row>
    <row r="11" spans="1:7" x14ac:dyDescent="0.25">
      <c r="A11">
        <v>10</v>
      </c>
      <c r="B11" t="s">
        <v>20</v>
      </c>
      <c r="C11" s="4">
        <v>1811</v>
      </c>
      <c r="D11" s="4">
        <v>3483</v>
      </c>
      <c r="E11" s="4">
        <v>586540</v>
      </c>
      <c r="F11" s="4">
        <v>589807</v>
      </c>
      <c r="G11" s="4">
        <v>3267</v>
      </c>
    </row>
    <row r="12" spans="1:7" x14ac:dyDescent="0.25">
      <c r="A12">
        <v>11</v>
      </c>
      <c r="B12" t="s">
        <v>21</v>
      </c>
      <c r="C12" s="4">
        <v>2072</v>
      </c>
      <c r="D12" s="4">
        <v>4060</v>
      </c>
      <c r="E12" s="4">
        <v>737496</v>
      </c>
      <c r="F12" s="4">
        <v>740436</v>
      </c>
      <c r="G12" s="4">
        <v>2940</v>
      </c>
    </row>
    <row r="13" spans="1:7" x14ac:dyDescent="0.25">
      <c r="A13">
        <v>12</v>
      </c>
      <c r="B13" t="s">
        <v>22</v>
      </c>
      <c r="C13">
        <v>530</v>
      </c>
      <c r="D13" s="4">
        <v>1179</v>
      </c>
      <c r="E13" s="4">
        <v>182823</v>
      </c>
      <c r="F13" s="4">
        <v>183016</v>
      </c>
      <c r="G13" s="4">
        <v>193</v>
      </c>
    </row>
    <row r="14" spans="1:7" x14ac:dyDescent="0.25">
      <c r="A14">
        <v>13</v>
      </c>
      <c r="B14" t="s">
        <v>23</v>
      </c>
      <c r="C14" s="4">
        <v>1341</v>
      </c>
      <c r="D14" s="4">
        <v>2481</v>
      </c>
      <c r="E14" s="4">
        <v>395091</v>
      </c>
      <c r="F14" s="4">
        <v>396517</v>
      </c>
      <c r="G14" s="4">
        <v>1426</v>
      </c>
    </row>
    <row r="15" spans="1:7" x14ac:dyDescent="0.25">
      <c r="A15">
        <v>14</v>
      </c>
      <c r="B15" t="s">
        <v>24</v>
      </c>
      <c r="C15" s="4">
        <v>3697</v>
      </c>
      <c r="D15" s="4">
        <v>7657</v>
      </c>
      <c r="E15" s="4">
        <v>1332353</v>
      </c>
      <c r="F15" s="4">
        <v>1341225</v>
      </c>
      <c r="G15" s="4">
        <v>8872</v>
      </c>
    </row>
    <row r="16" spans="1:7" x14ac:dyDescent="0.25">
      <c r="A16">
        <v>15</v>
      </c>
      <c r="B16" t="s">
        <v>25</v>
      </c>
      <c r="C16">
        <v>319</v>
      </c>
      <c r="D16">
        <v>575</v>
      </c>
      <c r="E16" s="4">
        <v>90450</v>
      </c>
      <c r="F16" s="4">
        <v>90669</v>
      </c>
      <c r="G16" s="4">
        <v>219</v>
      </c>
    </row>
    <row r="17" spans="1:7" x14ac:dyDescent="0.25">
      <c r="A17">
        <v>16</v>
      </c>
      <c r="B17" t="s">
        <v>26</v>
      </c>
      <c r="C17">
        <v>122</v>
      </c>
      <c r="D17">
        <v>223</v>
      </c>
      <c r="E17" s="4">
        <v>34254</v>
      </c>
      <c r="F17" s="4">
        <v>34609</v>
      </c>
      <c r="G17" s="4">
        <v>355</v>
      </c>
    </row>
    <row r="18" spans="1:7" x14ac:dyDescent="0.25">
      <c r="A18">
        <v>17</v>
      </c>
      <c r="B18" t="s">
        <v>27</v>
      </c>
      <c r="C18">
        <v>553</v>
      </c>
      <c r="D18" s="4">
        <v>1170</v>
      </c>
      <c r="E18" s="4">
        <v>172766</v>
      </c>
      <c r="F18" s="4">
        <v>174049</v>
      </c>
      <c r="G18" s="4">
        <v>1283</v>
      </c>
    </row>
    <row r="19" spans="1:7" x14ac:dyDescent="0.25">
      <c r="A19">
        <v>18</v>
      </c>
      <c r="B19" t="s">
        <v>28</v>
      </c>
      <c r="C19" s="4">
        <v>2376</v>
      </c>
      <c r="D19" s="4">
        <v>4140</v>
      </c>
      <c r="E19" s="4">
        <v>622724</v>
      </c>
      <c r="F19" s="4">
        <v>625954</v>
      </c>
      <c r="G19" s="4">
        <v>3230</v>
      </c>
    </row>
    <row r="20" spans="1:7" x14ac:dyDescent="0.25">
      <c r="A20">
        <v>19</v>
      </c>
      <c r="B20" t="s">
        <v>29</v>
      </c>
      <c r="C20" s="4">
        <v>11335</v>
      </c>
      <c r="D20" s="4">
        <v>22630</v>
      </c>
      <c r="E20" s="4">
        <v>4030617.01</v>
      </c>
      <c r="F20" s="4">
        <v>4065065.01</v>
      </c>
      <c r="G20" s="4">
        <v>34448</v>
      </c>
    </row>
    <row r="21" spans="1:7" x14ac:dyDescent="0.25">
      <c r="A21">
        <v>21</v>
      </c>
      <c r="B21" t="s">
        <v>30</v>
      </c>
      <c r="C21" s="4">
        <v>1223</v>
      </c>
      <c r="D21" s="4">
        <v>2276</v>
      </c>
      <c r="E21" s="4">
        <v>350457</v>
      </c>
      <c r="F21" s="4">
        <v>352349</v>
      </c>
      <c r="G21" s="4">
        <v>1892</v>
      </c>
    </row>
    <row r="22" spans="1:7" x14ac:dyDescent="0.25">
      <c r="A22">
        <v>22</v>
      </c>
      <c r="B22" t="s">
        <v>31</v>
      </c>
      <c r="C22">
        <v>731</v>
      </c>
      <c r="D22" s="4">
        <v>1461</v>
      </c>
      <c r="E22" s="4">
        <v>226454</v>
      </c>
      <c r="F22" s="4">
        <v>226808</v>
      </c>
      <c r="G22" s="4">
        <v>354</v>
      </c>
    </row>
    <row r="23" spans="1:7" x14ac:dyDescent="0.25">
      <c r="A23">
        <v>23</v>
      </c>
      <c r="B23" t="s">
        <v>32</v>
      </c>
      <c r="C23">
        <v>622</v>
      </c>
      <c r="D23" s="4">
        <v>1193</v>
      </c>
      <c r="E23" s="4">
        <v>167878</v>
      </c>
      <c r="F23" s="4">
        <v>170340</v>
      </c>
      <c r="G23" s="4">
        <v>2462</v>
      </c>
    </row>
    <row r="24" spans="1:7" x14ac:dyDescent="0.25">
      <c r="A24">
        <v>24</v>
      </c>
      <c r="B24" t="s">
        <v>33</v>
      </c>
      <c r="C24" s="4">
        <v>1722</v>
      </c>
      <c r="D24" s="4">
        <v>3378</v>
      </c>
      <c r="E24" s="4">
        <v>509258</v>
      </c>
      <c r="F24" s="4">
        <v>510603</v>
      </c>
      <c r="G24" s="4">
        <v>1345</v>
      </c>
    </row>
    <row r="25" spans="1:7" x14ac:dyDescent="0.25">
      <c r="A25">
        <v>25</v>
      </c>
      <c r="B25" t="s">
        <v>34</v>
      </c>
      <c r="C25" s="4">
        <v>1352</v>
      </c>
      <c r="D25" s="4">
        <v>2345</v>
      </c>
      <c r="E25" s="4">
        <v>378431</v>
      </c>
      <c r="F25" s="4">
        <v>380025</v>
      </c>
      <c r="G25" s="4">
        <v>1594</v>
      </c>
    </row>
    <row r="26" spans="1:7" x14ac:dyDescent="0.25">
      <c r="A26">
        <v>27</v>
      </c>
      <c r="B26" t="s">
        <v>35</v>
      </c>
      <c r="C26" s="4">
        <v>60736</v>
      </c>
      <c r="D26" s="4">
        <v>107234</v>
      </c>
      <c r="E26" s="4">
        <v>19761306.329999998</v>
      </c>
      <c r="F26" s="4">
        <v>19979817.329999998</v>
      </c>
      <c r="G26" s="4">
        <v>218511</v>
      </c>
    </row>
    <row r="27" spans="1:7" x14ac:dyDescent="0.25">
      <c r="A27">
        <v>28</v>
      </c>
      <c r="B27" t="s">
        <v>36</v>
      </c>
      <c r="C27" s="4">
        <v>514</v>
      </c>
      <c r="D27" s="4">
        <v>933</v>
      </c>
      <c r="E27" s="4">
        <v>144226</v>
      </c>
      <c r="F27" s="4">
        <v>144962</v>
      </c>
      <c r="G27" s="4">
        <v>736</v>
      </c>
    </row>
    <row r="28" spans="1:7" x14ac:dyDescent="0.25">
      <c r="A28">
        <v>29</v>
      </c>
      <c r="B28" t="s">
        <v>37</v>
      </c>
      <c r="C28" s="4">
        <v>1002</v>
      </c>
      <c r="D28" s="4">
        <v>1917</v>
      </c>
      <c r="E28" s="4">
        <v>292938</v>
      </c>
      <c r="F28" s="4">
        <v>294331</v>
      </c>
      <c r="G28" s="4">
        <v>1393</v>
      </c>
    </row>
    <row r="29" spans="1:7" x14ac:dyDescent="0.25">
      <c r="A29">
        <v>30</v>
      </c>
      <c r="B29" t="s">
        <v>38</v>
      </c>
      <c r="C29" s="4">
        <v>1292</v>
      </c>
      <c r="D29" s="4">
        <v>2334</v>
      </c>
      <c r="E29" s="4">
        <v>366826</v>
      </c>
      <c r="F29" s="4">
        <v>371251</v>
      </c>
      <c r="G29" s="4">
        <v>4425</v>
      </c>
    </row>
    <row r="30" spans="1:7" x14ac:dyDescent="0.25">
      <c r="A30">
        <v>31</v>
      </c>
      <c r="B30" t="s">
        <v>39</v>
      </c>
      <c r="C30" s="4">
        <v>2264</v>
      </c>
      <c r="D30" s="4">
        <v>4027</v>
      </c>
      <c r="E30" s="4">
        <v>658505</v>
      </c>
      <c r="F30" s="4">
        <v>662462</v>
      </c>
      <c r="G30" s="4">
        <v>3957</v>
      </c>
    </row>
    <row r="31" spans="1:7" x14ac:dyDescent="0.25">
      <c r="A31">
        <v>32</v>
      </c>
      <c r="B31" t="s">
        <v>40</v>
      </c>
      <c r="C31" s="4">
        <v>338</v>
      </c>
      <c r="D31" s="4">
        <v>653</v>
      </c>
      <c r="E31" s="4">
        <v>97993</v>
      </c>
      <c r="F31" s="4">
        <v>98650</v>
      </c>
      <c r="G31" s="4">
        <v>657</v>
      </c>
    </row>
    <row r="32" spans="1:7" x14ac:dyDescent="0.25">
      <c r="A32">
        <v>33</v>
      </c>
      <c r="B32" t="s">
        <v>41</v>
      </c>
      <c r="C32">
        <v>892</v>
      </c>
      <c r="D32" s="4">
        <v>1501</v>
      </c>
      <c r="E32" s="4">
        <v>246958</v>
      </c>
      <c r="F32" s="4">
        <v>249044</v>
      </c>
      <c r="G32" s="4">
        <v>2086</v>
      </c>
    </row>
    <row r="33" spans="1:7" x14ac:dyDescent="0.25">
      <c r="A33">
        <v>34</v>
      </c>
      <c r="B33" t="s">
        <v>42</v>
      </c>
      <c r="C33" s="4">
        <v>1917</v>
      </c>
      <c r="D33" s="4">
        <v>4012</v>
      </c>
      <c r="E33" s="4">
        <v>628509</v>
      </c>
      <c r="F33" s="4">
        <v>633648</v>
      </c>
      <c r="G33" s="4">
        <v>5139</v>
      </c>
    </row>
    <row r="34" spans="1:7" x14ac:dyDescent="0.25">
      <c r="A34">
        <v>35</v>
      </c>
      <c r="B34" t="s">
        <v>43</v>
      </c>
      <c r="C34" s="4">
        <v>165</v>
      </c>
      <c r="D34" s="4">
        <v>351</v>
      </c>
      <c r="E34" s="4">
        <v>46344</v>
      </c>
      <c r="F34" s="4">
        <v>46816</v>
      </c>
      <c r="G34" s="4">
        <v>472</v>
      </c>
    </row>
    <row r="35" spans="1:7" x14ac:dyDescent="0.25">
      <c r="A35">
        <v>36</v>
      </c>
      <c r="B35" t="s">
        <v>44</v>
      </c>
      <c r="C35">
        <v>747</v>
      </c>
      <c r="D35" s="4">
        <v>1267</v>
      </c>
      <c r="E35" s="4">
        <v>190826</v>
      </c>
      <c r="F35" s="4">
        <v>191797</v>
      </c>
      <c r="G35" s="4">
        <v>971</v>
      </c>
    </row>
    <row r="36" spans="1:7" x14ac:dyDescent="0.25">
      <c r="A36">
        <v>37</v>
      </c>
      <c r="B36" t="s">
        <v>45</v>
      </c>
      <c r="C36">
        <v>233</v>
      </c>
      <c r="D36" s="4">
        <v>463</v>
      </c>
      <c r="E36" s="4">
        <v>65257</v>
      </c>
      <c r="F36" s="4">
        <v>65379</v>
      </c>
      <c r="G36" s="4">
        <v>122</v>
      </c>
    </row>
    <row r="37" spans="1:7" x14ac:dyDescent="0.25">
      <c r="A37">
        <v>38</v>
      </c>
      <c r="B37" t="s">
        <v>46</v>
      </c>
      <c r="C37">
        <v>296</v>
      </c>
      <c r="D37">
        <v>578</v>
      </c>
      <c r="E37" s="4">
        <v>81881</v>
      </c>
      <c r="F37" s="4">
        <v>82432</v>
      </c>
      <c r="G37" s="4">
        <v>551</v>
      </c>
    </row>
    <row r="38" spans="1:7" x14ac:dyDescent="0.25">
      <c r="A38">
        <v>39</v>
      </c>
      <c r="B38" t="s">
        <v>47</v>
      </c>
      <c r="C38">
        <v>158</v>
      </c>
      <c r="D38">
        <v>284</v>
      </c>
      <c r="E38" s="4">
        <v>42564</v>
      </c>
      <c r="F38" s="4">
        <v>42611</v>
      </c>
      <c r="G38" s="4">
        <v>47</v>
      </c>
    </row>
    <row r="39" spans="1:7" x14ac:dyDescent="0.25">
      <c r="A39">
        <v>40</v>
      </c>
      <c r="B39" t="s">
        <v>48</v>
      </c>
      <c r="C39">
        <v>636</v>
      </c>
      <c r="D39" s="4">
        <v>1221</v>
      </c>
      <c r="E39" s="4">
        <v>193843</v>
      </c>
      <c r="F39" s="4">
        <v>196202</v>
      </c>
      <c r="G39" s="4">
        <v>2359</v>
      </c>
    </row>
    <row r="40" spans="1:7" x14ac:dyDescent="0.25">
      <c r="A40">
        <v>41</v>
      </c>
      <c r="B40" t="s">
        <v>49</v>
      </c>
      <c r="C40">
        <v>89</v>
      </c>
      <c r="D40" s="4">
        <v>99</v>
      </c>
      <c r="E40" s="4">
        <v>13021</v>
      </c>
      <c r="F40" s="4">
        <v>13920</v>
      </c>
      <c r="G40" s="4">
        <v>899</v>
      </c>
    </row>
    <row r="41" spans="1:7" x14ac:dyDescent="0.25">
      <c r="A41">
        <v>42</v>
      </c>
      <c r="B41" t="s">
        <v>50</v>
      </c>
      <c r="C41" s="4">
        <v>1221</v>
      </c>
      <c r="D41" s="4">
        <v>2642</v>
      </c>
      <c r="E41" s="4">
        <v>399643</v>
      </c>
      <c r="F41" s="4">
        <v>402514</v>
      </c>
      <c r="G41" s="4">
        <v>2871</v>
      </c>
    </row>
    <row r="42" spans="1:7" x14ac:dyDescent="0.25">
      <c r="A42">
        <v>43</v>
      </c>
      <c r="B42" t="s">
        <v>51</v>
      </c>
      <c r="C42" s="4">
        <v>989</v>
      </c>
      <c r="D42" s="4">
        <v>1891</v>
      </c>
      <c r="E42" s="4">
        <v>270344</v>
      </c>
      <c r="F42" s="4">
        <v>272415</v>
      </c>
      <c r="G42" s="4">
        <v>2071</v>
      </c>
    </row>
    <row r="43" spans="1:7" x14ac:dyDescent="0.25">
      <c r="A43">
        <v>44</v>
      </c>
      <c r="B43" t="s">
        <v>52</v>
      </c>
      <c r="C43" s="4">
        <v>134</v>
      </c>
      <c r="D43" s="4">
        <v>245</v>
      </c>
      <c r="E43" s="4">
        <v>44662</v>
      </c>
      <c r="F43" s="4">
        <v>44845</v>
      </c>
      <c r="G43" s="4">
        <v>183</v>
      </c>
    </row>
    <row r="44" spans="1:7" x14ac:dyDescent="0.25">
      <c r="A44">
        <v>45</v>
      </c>
      <c r="B44" t="s">
        <v>53</v>
      </c>
      <c r="C44">
        <v>332</v>
      </c>
      <c r="D44">
        <v>744</v>
      </c>
      <c r="E44" s="4">
        <v>108122</v>
      </c>
      <c r="F44" s="4">
        <v>110127</v>
      </c>
      <c r="G44" s="4">
        <v>2005</v>
      </c>
    </row>
    <row r="45" spans="1:7" x14ac:dyDescent="0.25">
      <c r="A45">
        <v>46</v>
      </c>
      <c r="B45" t="s">
        <v>54</v>
      </c>
      <c r="C45" s="4">
        <v>998</v>
      </c>
      <c r="D45" s="4">
        <v>2003</v>
      </c>
      <c r="E45" s="4">
        <v>318961</v>
      </c>
      <c r="F45" s="4">
        <v>319759</v>
      </c>
      <c r="G45" s="4">
        <v>798</v>
      </c>
    </row>
    <row r="46" spans="1:7" x14ac:dyDescent="0.25">
      <c r="A46">
        <v>47</v>
      </c>
      <c r="B46" t="s">
        <v>55</v>
      </c>
      <c r="C46" s="4">
        <v>790</v>
      </c>
      <c r="D46" s="4">
        <v>1591</v>
      </c>
      <c r="E46" s="4">
        <v>236482</v>
      </c>
      <c r="F46" s="4">
        <v>237383</v>
      </c>
      <c r="G46" s="4">
        <v>901</v>
      </c>
    </row>
    <row r="47" spans="1:7" x14ac:dyDescent="0.25">
      <c r="A47">
        <v>48</v>
      </c>
      <c r="B47" t="s">
        <v>56</v>
      </c>
      <c r="C47" s="4">
        <v>1177</v>
      </c>
      <c r="D47" s="4">
        <v>2110</v>
      </c>
      <c r="E47" s="4">
        <v>343813</v>
      </c>
      <c r="F47" s="4">
        <v>345152</v>
      </c>
      <c r="G47" s="4">
        <v>1339</v>
      </c>
    </row>
    <row r="48" spans="1:7" x14ac:dyDescent="0.25">
      <c r="A48">
        <v>49</v>
      </c>
      <c r="B48" t="s">
        <v>57</v>
      </c>
      <c r="C48" s="4">
        <v>1374</v>
      </c>
      <c r="D48" s="4">
        <v>2444</v>
      </c>
      <c r="E48" s="4">
        <v>389635</v>
      </c>
      <c r="F48" s="4">
        <v>391025</v>
      </c>
      <c r="G48" s="4">
        <v>1390</v>
      </c>
    </row>
    <row r="49" spans="1:7" x14ac:dyDescent="0.25">
      <c r="A49">
        <v>50</v>
      </c>
      <c r="B49" t="s">
        <v>58</v>
      </c>
      <c r="C49" s="4">
        <v>1870</v>
      </c>
      <c r="D49" s="4">
        <v>3940</v>
      </c>
      <c r="E49" s="4">
        <v>569656</v>
      </c>
      <c r="F49" s="4">
        <v>571850</v>
      </c>
      <c r="G49" s="4">
        <v>2194</v>
      </c>
    </row>
    <row r="50" spans="1:7" x14ac:dyDescent="0.25">
      <c r="A50">
        <v>51</v>
      </c>
      <c r="B50" t="s">
        <v>59</v>
      </c>
      <c r="C50" s="4">
        <v>269</v>
      </c>
      <c r="D50" s="4">
        <v>606</v>
      </c>
      <c r="E50" s="4">
        <v>83552</v>
      </c>
      <c r="F50" s="4">
        <v>84785</v>
      </c>
      <c r="G50" s="4">
        <v>1233</v>
      </c>
    </row>
    <row r="51" spans="1:7" x14ac:dyDescent="0.25">
      <c r="A51">
        <v>52</v>
      </c>
      <c r="B51" t="s">
        <v>60</v>
      </c>
      <c r="C51">
        <v>985</v>
      </c>
      <c r="D51" s="4">
        <v>1984</v>
      </c>
      <c r="E51" s="4">
        <v>312714</v>
      </c>
      <c r="F51" s="4">
        <v>314465</v>
      </c>
      <c r="G51" s="4">
        <v>1751</v>
      </c>
    </row>
    <row r="52" spans="1:7" x14ac:dyDescent="0.25">
      <c r="A52">
        <v>53</v>
      </c>
      <c r="B52" t="s">
        <v>61</v>
      </c>
      <c r="C52" s="4">
        <v>850</v>
      </c>
      <c r="D52" s="4">
        <v>1742</v>
      </c>
      <c r="E52" s="4">
        <v>289905</v>
      </c>
      <c r="F52" s="4">
        <v>291695</v>
      </c>
      <c r="G52" s="4">
        <v>1790</v>
      </c>
    </row>
    <row r="53" spans="1:7" x14ac:dyDescent="0.25">
      <c r="A53">
        <v>54</v>
      </c>
      <c r="B53" t="s">
        <v>62</v>
      </c>
      <c r="C53">
        <v>338</v>
      </c>
      <c r="D53" s="4">
        <v>641</v>
      </c>
      <c r="E53" s="4">
        <v>104246</v>
      </c>
      <c r="F53" s="4">
        <v>104292</v>
      </c>
      <c r="G53" s="4">
        <v>46</v>
      </c>
    </row>
    <row r="54" spans="1:7" x14ac:dyDescent="0.25">
      <c r="A54">
        <v>55</v>
      </c>
      <c r="B54" t="s">
        <v>63</v>
      </c>
      <c r="C54" s="4">
        <v>6510</v>
      </c>
      <c r="D54" s="4">
        <v>12654</v>
      </c>
      <c r="E54" s="4">
        <v>2135010</v>
      </c>
      <c r="F54" s="4">
        <v>2153509</v>
      </c>
      <c r="G54" s="4">
        <v>18499</v>
      </c>
    </row>
    <row r="55" spans="1:7" x14ac:dyDescent="0.25">
      <c r="A55">
        <v>56</v>
      </c>
      <c r="B55" t="s">
        <v>64</v>
      </c>
      <c r="C55" s="4">
        <v>2047</v>
      </c>
      <c r="D55" s="4">
        <v>3897</v>
      </c>
      <c r="E55" s="4">
        <v>579857</v>
      </c>
      <c r="F55" s="4">
        <v>581850</v>
      </c>
      <c r="G55" s="4">
        <v>1993</v>
      </c>
    </row>
    <row r="56" spans="1:7" x14ac:dyDescent="0.25">
      <c r="A56">
        <v>57</v>
      </c>
      <c r="B56" t="s">
        <v>65</v>
      </c>
      <c r="C56" s="4">
        <v>657</v>
      </c>
      <c r="D56" s="4">
        <v>1270</v>
      </c>
      <c r="E56" s="4">
        <v>187524</v>
      </c>
      <c r="F56" s="4">
        <v>191095</v>
      </c>
      <c r="G56" s="4">
        <v>3571</v>
      </c>
    </row>
    <row r="57" spans="1:7" x14ac:dyDescent="0.25">
      <c r="A57">
        <v>58</v>
      </c>
      <c r="B57" t="s">
        <v>66</v>
      </c>
      <c r="C57" s="4">
        <v>1542</v>
      </c>
      <c r="D57" s="4">
        <v>2740</v>
      </c>
      <c r="E57" s="4">
        <v>442689</v>
      </c>
      <c r="F57" s="4">
        <v>444462</v>
      </c>
      <c r="G57" s="4">
        <v>1773</v>
      </c>
    </row>
    <row r="58" spans="1:7" x14ac:dyDescent="0.25">
      <c r="A58">
        <v>59</v>
      </c>
      <c r="B58" t="s">
        <v>67</v>
      </c>
      <c r="C58" s="4">
        <v>352</v>
      </c>
      <c r="D58" s="4">
        <v>849</v>
      </c>
      <c r="E58" s="4">
        <v>126972</v>
      </c>
      <c r="F58" s="4">
        <v>127152</v>
      </c>
      <c r="G58" s="4">
        <v>180</v>
      </c>
    </row>
    <row r="59" spans="1:7" x14ac:dyDescent="0.25">
      <c r="A59">
        <v>60</v>
      </c>
      <c r="B59" t="s">
        <v>68</v>
      </c>
      <c r="C59" s="4">
        <v>1654</v>
      </c>
      <c r="D59" s="4">
        <v>3317</v>
      </c>
      <c r="E59" s="4">
        <v>558406</v>
      </c>
      <c r="F59" s="4">
        <v>560934</v>
      </c>
      <c r="G59" s="4">
        <v>2528</v>
      </c>
    </row>
    <row r="60" spans="1:7" x14ac:dyDescent="0.25">
      <c r="A60">
        <v>61</v>
      </c>
      <c r="B60" s="38" t="s">
        <v>112</v>
      </c>
      <c r="C60" s="4">
        <v>570</v>
      </c>
      <c r="D60" s="4">
        <v>1081</v>
      </c>
      <c r="E60" s="4">
        <v>169970</v>
      </c>
      <c r="F60" s="4">
        <v>170656</v>
      </c>
      <c r="G60" s="4">
        <v>686</v>
      </c>
    </row>
    <row r="61" spans="1:7" x14ac:dyDescent="0.25">
      <c r="A61">
        <v>62</v>
      </c>
      <c r="B61" t="s">
        <v>70</v>
      </c>
      <c r="C61" s="4">
        <v>35829</v>
      </c>
      <c r="D61" s="4">
        <v>68841</v>
      </c>
      <c r="E61" s="4">
        <v>12145791</v>
      </c>
      <c r="F61" s="4">
        <v>12288080</v>
      </c>
      <c r="G61" s="4">
        <v>142289</v>
      </c>
    </row>
    <row r="62" spans="1:7" x14ac:dyDescent="0.25">
      <c r="A62">
        <v>63</v>
      </c>
      <c r="B62" t="s">
        <v>71</v>
      </c>
      <c r="C62" s="4">
        <v>182</v>
      </c>
      <c r="D62" s="4">
        <v>372</v>
      </c>
      <c r="E62" s="4">
        <v>55751</v>
      </c>
      <c r="F62" s="4">
        <v>55774</v>
      </c>
      <c r="G62" s="4">
        <v>23</v>
      </c>
    </row>
    <row r="63" spans="1:7" x14ac:dyDescent="0.25">
      <c r="A63">
        <v>64</v>
      </c>
      <c r="B63" t="s">
        <v>72</v>
      </c>
      <c r="C63">
        <v>351</v>
      </c>
      <c r="D63" s="4">
        <v>518</v>
      </c>
      <c r="E63" s="4">
        <v>71414</v>
      </c>
      <c r="F63" s="4">
        <v>72067</v>
      </c>
      <c r="G63" s="4">
        <v>653</v>
      </c>
    </row>
    <row r="64" spans="1:7" x14ac:dyDescent="0.25">
      <c r="A64">
        <v>65</v>
      </c>
      <c r="B64" t="s">
        <v>73</v>
      </c>
      <c r="C64">
        <v>560</v>
      </c>
      <c r="D64" s="4">
        <v>1079</v>
      </c>
      <c r="E64" s="4">
        <v>159092</v>
      </c>
      <c r="F64" s="4">
        <v>159562</v>
      </c>
      <c r="G64" s="4">
        <v>470</v>
      </c>
    </row>
    <row r="65" spans="1:7" x14ac:dyDescent="0.25">
      <c r="A65">
        <v>66</v>
      </c>
      <c r="B65" t="s">
        <v>74</v>
      </c>
      <c r="C65" s="4">
        <v>1949</v>
      </c>
      <c r="D65" s="4">
        <v>4167</v>
      </c>
      <c r="E65" s="4">
        <v>686876</v>
      </c>
      <c r="F65" s="4">
        <v>691265</v>
      </c>
      <c r="G65" s="4">
        <v>4389</v>
      </c>
    </row>
    <row r="66" spans="1:7" x14ac:dyDescent="0.25">
      <c r="A66">
        <v>67</v>
      </c>
      <c r="B66" t="s">
        <v>75</v>
      </c>
      <c r="C66" s="4">
        <v>390</v>
      </c>
      <c r="D66" s="4">
        <v>913</v>
      </c>
      <c r="E66" s="4">
        <v>137731</v>
      </c>
      <c r="F66" s="4">
        <v>138679</v>
      </c>
      <c r="G66" s="4">
        <v>948</v>
      </c>
    </row>
    <row r="67" spans="1:7" x14ac:dyDescent="0.25">
      <c r="A67">
        <v>68</v>
      </c>
      <c r="B67" t="s">
        <v>76</v>
      </c>
      <c r="C67">
        <v>560</v>
      </c>
      <c r="D67" s="4">
        <v>1091</v>
      </c>
      <c r="E67" s="4">
        <v>175157</v>
      </c>
      <c r="F67" s="4">
        <v>175254</v>
      </c>
      <c r="G67" s="4">
        <v>97</v>
      </c>
    </row>
    <row r="68" spans="1:7" x14ac:dyDescent="0.25">
      <c r="A68">
        <v>69</v>
      </c>
      <c r="B68" t="s">
        <v>77</v>
      </c>
      <c r="C68" s="4">
        <v>11483</v>
      </c>
      <c r="D68" s="4">
        <v>18604</v>
      </c>
      <c r="E68" s="4">
        <v>3170659</v>
      </c>
      <c r="F68" s="4">
        <v>3200457</v>
      </c>
      <c r="G68" s="4">
        <v>29798</v>
      </c>
    </row>
    <row r="69" spans="1:7" x14ac:dyDescent="0.25">
      <c r="A69">
        <v>70</v>
      </c>
      <c r="B69" t="s">
        <v>78</v>
      </c>
      <c r="C69" s="4">
        <v>2967</v>
      </c>
      <c r="D69" s="4">
        <v>6351</v>
      </c>
      <c r="E69" s="4">
        <v>1034520</v>
      </c>
      <c r="F69" s="4">
        <v>1039361</v>
      </c>
      <c r="G69" s="4">
        <v>4841</v>
      </c>
    </row>
    <row r="70" spans="1:7" x14ac:dyDescent="0.25">
      <c r="A70">
        <v>71</v>
      </c>
      <c r="B70" t="s">
        <v>79</v>
      </c>
      <c r="C70" s="4">
        <v>2692</v>
      </c>
      <c r="D70" s="4">
        <v>6328</v>
      </c>
      <c r="E70" s="4">
        <v>1008695</v>
      </c>
      <c r="F70" s="4">
        <v>1014398</v>
      </c>
      <c r="G70" s="4">
        <v>5703</v>
      </c>
    </row>
    <row r="71" spans="1:7" x14ac:dyDescent="0.25">
      <c r="A71">
        <v>72</v>
      </c>
      <c r="B71" t="s">
        <v>80</v>
      </c>
      <c r="C71" s="4">
        <v>382</v>
      </c>
      <c r="D71" s="4">
        <v>745</v>
      </c>
      <c r="E71" s="4">
        <v>111991</v>
      </c>
      <c r="F71" s="4">
        <v>112063</v>
      </c>
      <c r="G71" s="4">
        <v>72</v>
      </c>
    </row>
    <row r="72" spans="1:7" x14ac:dyDescent="0.25">
      <c r="A72">
        <v>73</v>
      </c>
      <c r="B72" t="s">
        <v>81</v>
      </c>
      <c r="C72" s="4">
        <v>6154</v>
      </c>
      <c r="D72" s="4">
        <v>14222</v>
      </c>
      <c r="E72" s="4">
        <v>2344153</v>
      </c>
      <c r="F72" s="4">
        <v>2367454</v>
      </c>
      <c r="G72" s="4">
        <v>23301</v>
      </c>
    </row>
    <row r="73" spans="1:7" x14ac:dyDescent="0.25">
      <c r="A73">
        <v>74</v>
      </c>
      <c r="B73" t="s">
        <v>113</v>
      </c>
      <c r="C73" s="4">
        <v>2907</v>
      </c>
      <c r="D73" s="4">
        <v>5677</v>
      </c>
      <c r="E73" s="4">
        <v>900662</v>
      </c>
      <c r="F73" s="4">
        <v>904928</v>
      </c>
      <c r="G73" s="4">
        <v>4266</v>
      </c>
    </row>
    <row r="74" spans="1:7" x14ac:dyDescent="0.25">
      <c r="A74">
        <v>75</v>
      </c>
      <c r="B74" t="s">
        <v>83</v>
      </c>
      <c r="C74" s="4">
        <v>313</v>
      </c>
      <c r="D74" s="4">
        <v>582</v>
      </c>
      <c r="E74" s="4">
        <v>85608</v>
      </c>
      <c r="F74" s="4">
        <v>85701</v>
      </c>
      <c r="G74" s="4">
        <v>93</v>
      </c>
    </row>
    <row r="75" spans="1:7" x14ac:dyDescent="0.25">
      <c r="A75">
        <v>76</v>
      </c>
      <c r="B75" t="s">
        <v>84</v>
      </c>
      <c r="C75">
        <v>425</v>
      </c>
      <c r="D75">
        <v>909</v>
      </c>
      <c r="E75" s="4">
        <v>136961</v>
      </c>
      <c r="F75" s="4">
        <v>137007</v>
      </c>
      <c r="G75" s="4">
        <v>46</v>
      </c>
    </row>
    <row r="76" spans="1:7" x14ac:dyDescent="0.25">
      <c r="A76">
        <v>77</v>
      </c>
      <c r="B76" t="s">
        <v>85</v>
      </c>
      <c r="C76">
        <v>981</v>
      </c>
      <c r="D76" s="4">
        <v>1864</v>
      </c>
      <c r="E76" s="4">
        <v>272652</v>
      </c>
      <c r="F76" s="4">
        <v>273606</v>
      </c>
      <c r="G76" s="4">
        <v>954</v>
      </c>
    </row>
    <row r="77" spans="1:7" x14ac:dyDescent="0.25">
      <c r="A77">
        <v>78</v>
      </c>
      <c r="B77" t="s">
        <v>86</v>
      </c>
      <c r="C77">
        <v>201</v>
      </c>
      <c r="D77" s="4">
        <v>421</v>
      </c>
      <c r="E77" s="4">
        <v>61757</v>
      </c>
      <c r="F77" s="4">
        <v>61757</v>
      </c>
      <c r="G77" s="4">
        <v>0</v>
      </c>
    </row>
    <row r="78" spans="1:7" x14ac:dyDescent="0.25">
      <c r="A78">
        <v>79</v>
      </c>
      <c r="B78" t="s">
        <v>87</v>
      </c>
      <c r="C78">
        <v>568</v>
      </c>
      <c r="D78" s="4">
        <v>1019</v>
      </c>
      <c r="E78" s="4">
        <v>161146</v>
      </c>
      <c r="F78" s="4">
        <v>161578</v>
      </c>
      <c r="G78" s="4">
        <v>432</v>
      </c>
    </row>
    <row r="79" spans="1:7" x14ac:dyDescent="0.25">
      <c r="A79">
        <v>80</v>
      </c>
      <c r="B79" t="s">
        <v>88</v>
      </c>
      <c r="C79">
        <v>821</v>
      </c>
      <c r="D79" s="4">
        <v>1552</v>
      </c>
      <c r="E79" s="4">
        <v>234190</v>
      </c>
      <c r="F79" s="4">
        <v>235847</v>
      </c>
      <c r="G79" s="4">
        <v>1657</v>
      </c>
    </row>
    <row r="80" spans="1:7" x14ac:dyDescent="0.25">
      <c r="A80">
        <v>82</v>
      </c>
      <c r="B80" t="s">
        <v>89</v>
      </c>
      <c r="C80" s="4">
        <v>5826</v>
      </c>
      <c r="D80" s="4">
        <v>11593</v>
      </c>
      <c r="E80" s="4">
        <v>1945607</v>
      </c>
      <c r="F80" s="4">
        <v>1958127</v>
      </c>
      <c r="G80" s="4">
        <v>12520</v>
      </c>
    </row>
    <row r="81" spans="1:7" x14ac:dyDescent="0.25">
      <c r="A81">
        <v>83</v>
      </c>
      <c r="B81" t="s">
        <v>90</v>
      </c>
      <c r="C81" s="4">
        <v>340</v>
      </c>
      <c r="D81" s="4">
        <v>713</v>
      </c>
      <c r="E81" s="4">
        <v>114088</v>
      </c>
      <c r="F81" s="4">
        <v>115000</v>
      </c>
      <c r="G81" s="4">
        <v>912</v>
      </c>
    </row>
    <row r="82" spans="1:7" x14ac:dyDescent="0.25">
      <c r="A82">
        <v>84</v>
      </c>
      <c r="B82" t="s">
        <v>91</v>
      </c>
      <c r="C82">
        <v>333</v>
      </c>
      <c r="D82">
        <v>683</v>
      </c>
      <c r="E82" s="4">
        <v>112549</v>
      </c>
      <c r="F82" s="4">
        <v>113233</v>
      </c>
      <c r="G82" s="4">
        <v>684</v>
      </c>
    </row>
    <row r="83" spans="1:7" x14ac:dyDescent="0.25">
      <c r="A83">
        <v>85</v>
      </c>
      <c r="B83" t="s">
        <v>92</v>
      </c>
      <c r="C83" s="4">
        <v>1786</v>
      </c>
      <c r="D83" s="4">
        <v>3106</v>
      </c>
      <c r="E83" s="4">
        <v>489318</v>
      </c>
      <c r="F83" s="4">
        <v>492685</v>
      </c>
      <c r="G83" s="4">
        <v>3367</v>
      </c>
    </row>
    <row r="84" spans="1:7" x14ac:dyDescent="0.25">
      <c r="A84">
        <v>86</v>
      </c>
      <c r="B84" t="s">
        <v>93</v>
      </c>
      <c r="C84" s="4">
        <v>3085</v>
      </c>
      <c r="D84" s="4">
        <v>6214</v>
      </c>
      <c r="E84" s="4">
        <v>995466</v>
      </c>
      <c r="F84" s="4">
        <v>1001895</v>
      </c>
      <c r="G84" s="4">
        <v>6429</v>
      </c>
    </row>
    <row r="85" spans="1:7" x14ac:dyDescent="0.25">
      <c r="A85">
        <v>87</v>
      </c>
      <c r="B85" t="s">
        <v>94</v>
      </c>
      <c r="C85" s="4">
        <v>305</v>
      </c>
      <c r="D85" s="4">
        <v>547</v>
      </c>
      <c r="E85" s="4">
        <v>72648</v>
      </c>
      <c r="F85" s="4">
        <v>74029</v>
      </c>
      <c r="G85" s="4">
        <v>1381</v>
      </c>
    </row>
    <row r="86" spans="1:7" x14ac:dyDescent="0.25">
      <c r="A86">
        <v>88</v>
      </c>
      <c r="B86" t="s">
        <v>95</v>
      </c>
      <c r="C86">
        <v>24</v>
      </c>
      <c r="D86">
        <v>94</v>
      </c>
      <c r="E86" s="4">
        <v>15218</v>
      </c>
      <c r="F86" s="4">
        <v>15218</v>
      </c>
      <c r="G86" s="4">
        <v>0</v>
      </c>
    </row>
    <row r="87" spans="1:7" x14ac:dyDescent="0.25">
      <c r="A87">
        <v>92</v>
      </c>
      <c r="B87" t="s">
        <v>96</v>
      </c>
      <c r="C87" s="4">
        <v>1181</v>
      </c>
      <c r="D87" s="4">
        <v>2258</v>
      </c>
      <c r="E87" s="4">
        <v>446158</v>
      </c>
      <c r="F87" s="4">
        <v>446853</v>
      </c>
      <c r="G87" s="4">
        <v>695</v>
      </c>
    </row>
    <row r="88" spans="1:7" x14ac:dyDescent="0.25">
      <c r="A88">
        <v>94</v>
      </c>
      <c r="B88" t="s">
        <v>97</v>
      </c>
      <c r="C88" s="4">
        <v>1546</v>
      </c>
      <c r="D88" s="4">
        <v>3199</v>
      </c>
      <c r="E88" s="4">
        <v>684354.2</v>
      </c>
      <c r="F88" s="4">
        <v>685712.2</v>
      </c>
      <c r="G88" s="4">
        <v>1358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232168</v>
      </c>
      <c r="D90" s="4">
        <f>SUM(D2:D89)</f>
        <v>440137</v>
      </c>
      <c r="E90" s="34">
        <f>SUM(E2:E89)</f>
        <v>75223597.540000007</v>
      </c>
      <c r="F90" s="34">
        <f>SUM(F2:F89)</f>
        <v>75888667.540000007</v>
      </c>
      <c r="G90" s="34">
        <f>SUM(G2:G89)</f>
        <v>665070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FA80-4C05-4181-A412-773A30C466D4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3.453125" customWidth="1"/>
    <col min="2" max="2" width="27.54296875" customWidth="1"/>
    <col min="3" max="3" width="16.1796875" style="4" customWidth="1"/>
    <col min="4" max="4" width="15.26953125" style="4" customWidth="1"/>
    <col min="5" max="5" width="18.26953125" style="2" customWidth="1"/>
    <col min="6" max="6" width="14.1796875" style="2" customWidth="1"/>
    <col min="7" max="7" width="15.179687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765</v>
      </c>
      <c r="D2" s="4">
        <v>1364</v>
      </c>
      <c r="E2" s="4">
        <v>216990</v>
      </c>
      <c r="F2" s="4">
        <v>219417</v>
      </c>
      <c r="G2" s="4">
        <v>2427</v>
      </c>
    </row>
    <row r="3" spans="1:7" x14ac:dyDescent="0.25">
      <c r="A3">
        <v>2</v>
      </c>
      <c r="B3" t="s">
        <v>12</v>
      </c>
      <c r="C3" s="4">
        <v>10764</v>
      </c>
      <c r="D3" s="4">
        <v>21478</v>
      </c>
      <c r="E3" s="4">
        <v>3570192</v>
      </c>
      <c r="F3" s="4">
        <v>3593644</v>
      </c>
      <c r="G3" s="4">
        <v>23452</v>
      </c>
    </row>
    <row r="4" spans="1:7" x14ac:dyDescent="0.25">
      <c r="A4">
        <v>3</v>
      </c>
      <c r="B4" t="s">
        <v>13</v>
      </c>
      <c r="C4" s="4">
        <v>1125</v>
      </c>
      <c r="D4" s="4">
        <v>2135</v>
      </c>
      <c r="E4" s="4">
        <v>335595</v>
      </c>
      <c r="F4" s="4">
        <v>337411</v>
      </c>
      <c r="G4" s="4">
        <v>1816</v>
      </c>
    </row>
    <row r="5" spans="1:7" x14ac:dyDescent="0.25">
      <c r="A5">
        <v>4</v>
      </c>
      <c r="B5" t="s">
        <v>14</v>
      </c>
      <c r="C5" s="4">
        <v>2028</v>
      </c>
      <c r="D5" s="4">
        <v>3656</v>
      </c>
      <c r="E5" s="4">
        <v>620594</v>
      </c>
      <c r="F5" s="4">
        <v>623558</v>
      </c>
      <c r="G5" s="4">
        <v>2964</v>
      </c>
    </row>
    <row r="6" spans="1:7" x14ac:dyDescent="0.25">
      <c r="A6">
        <v>5</v>
      </c>
      <c r="B6" t="s">
        <v>15</v>
      </c>
      <c r="C6" s="4">
        <v>2003</v>
      </c>
      <c r="D6" s="4">
        <v>3726</v>
      </c>
      <c r="E6" s="4">
        <v>617389</v>
      </c>
      <c r="F6" s="4">
        <v>621903</v>
      </c>
      <c r="G6" s="4">
        <v>4514</v>
      </c>
    </row>
    <row r="7" spans="1:7" x14ac:dyDescent="0.25">
      <c r="A7">
        <v>6</v>
      </c>
      <c r="B7" t="s">
        <v>16</v>
      </c>
      <c r="C7">
        <v>234</v>
      </c>
      <c r="D7">
        <v>451</v>
      </c>
      <c r="E7" s="4">
        <v>71751</v>
      </c>
      <c r="F7" s="4">
        <v>71928</v>
      </c>
      <c r="G7" s="4">
        <v>177</v>
      </c>
    </row>
    <row r="8" spans="1:7" x14ac:dyDescent="0.25">
      <c r="A8">
        <v>7</v>
      </c>
      <c r="B8" t="s">
        <v>17</v>
      </c>
      <c r="C8" s="4">
        <v>2966</v>
      </c>
      <c r="D8" s="4">
        <v>5439</v>
      </c>
      <c r="E8" s="4">
        <v>919362</v>
      </c>
      <c r="F8" s="4">
        <v>928615</v>
      </c>
      <c r="G8" s="4">
        <v>9253</v>
      </c>
    </row>
    <row r="9" spans="1:7" x14ac:dyDescent="0.25">
      <c r="A9">
        <v>8</v>
      </c>
      <c r="B9" t="s">
        <v>18</v>
      </c>
      <c r="C9">
        <v>765</v>
      </c>
      <c r="D9" s="4">
        <v>1504</v>
      </c>
      <c r="E9" s="4">
        <v>211211</v>
      </c>
      <c r="F9" s="4">
        <v>212429</v>
      </c>
      <c r="G9" s="4">
        <v>1218</v>
      </c>
    </row>
    <row r="10" spans="1:7" x14ac:dyDescent="0.25">
      <c r="A10">
        <v>9</v>
      </c>
      <c r="B10" t="s">
        <v>19</v>
      </c>
      <c r="C10" s="4">
        <v>1307</v>
      </c>
      <c r="D10" s="4">
        <v>2290</v>
      </c>
      <c r="E10" s="4">
        <v>376030</v>
      </c>
      <c r="F10" s="4">
        <v>377237</v>
      </c>
      <c r="G10" s="4">
        <v>1207</v>
      </c>
    </row>
    <row r="11" spans="1:7" x14ac:dyDescent="0.25">
      <c r="A11">
        <v>10</v>
      </c>
      <c r="B11" t="s">
        <v>20</v>
      </c>
      <c r="C11" s="4">
        <v>1794</v>
      </c>
      <c r="D11" s="4">
        <v>3431</v>
      </c>
      <c r="E11" s="4">
        <v>582815.43999999994</v>
      </c>
      <c r="F11" s="4">
        <v>584684.43999999994</v>
      </c>
      <c r="G11" s="4">
        <v>1869</v>
      </c>
    </row>
    <row r="12" spans="1:7" x14ac:dyDescent="0.25">
      <c r="A12">
        <v>11</v>
      </c>
      <c r="B12" t="s">
        <v>21</v>
      </c>
      <c r="C12" s="4">
        <v>2032</v>
      </c>
      <c r="D12" s="4">
        <v>3972</v>
      </c>
      <c r="E12" s="4">
        <v>723881</v>
      </c>
      <c r="F12" s="4">
        <v>727517</v>
      </c>
      <c r="G12" s="4">
        <v>3636</v>
      </c>
    </row>
    <row r="13" spans="1:7" x14ac:dyDescent="0.25">
      <c r="A13">
        <v>12</v>
      </c>
      <c r="B13" t="s">
        <v>22</v>
      </c>
      <c r="C13">
        <v>529</v>
      </c>
      <c r="D13" s="4">
        <v>1172</v>
      </c>
      <c r="E13" s="4">
        <v>186400</v>
      </c>
      <c r="F13" s="4">
        <v>186538</v>
      </c>
      <c r="G13" s="4">
        <v>138</v>
      </c>
    </row>
    <row r="14" spans="1:7" x14ac:dyDescent="0.25">
      <c r="A14">
        <v>13</v>
      </c>
      <c r="B14" t="s">
        <v>23</v>
      </c>
      <c r="C14" s="4">
        <v>1329</v>
      </c>
      <c r="D14" s="4">
        <v>2454</v>
      </c>
      <c r="E14" s="4">
        <v>389248</v>
      </c>
      <c r="F14" s="4">
        <v>389851</v>
      </c>
      <c r="G14" s="4">
        <v>603</v>
      </c>
    </row>
    <row r="15" spans="1:7" x14ac:dyDescent="0.25">
      <c r="A15">
        <v>14</v>
      </c>
      <c r="B15" t="s">
        <v>24</v>
      </c>
      <c r="C15" s="4">
        <v>3629</v>
      </c>
      <c r="D15" s="4">
        <v>7520</v>
      </c>
      <c r="E15" s="4">
        <v>1299569</v>
      </c>
      <c r="F15" s="4">
        <v>1309542</v>
      </c>
      <c r="G15" s="4">
        <v>9973</v>
      </c>
    </row>
    <row r="16" spans="1:7" x14ac:dyDescent="0.25">
      <c r="A16">
        <v>15</v>
      </c>
      <c r="B16" t="s">
        <v>25</v>
      </c>
      <c r="C16">
        <v>314</v>
      </c>
      <c r="D16">
        <v>558</v>
      </c>
      <c r="E16" s="4">
        <v>87236</v>
      </c>
      <c r="F16" s="4">
        <v>87377</v>
      </c>
      <c r="G16" s="4">
        <v>141</v>
      </c>
    </row>
    <row r="17" spans="1:7" x14ac:dyDescent="0.25">
      <c r="A17">
        <v>16</v>
      </c>
      <c r="B17" t="s">
        <v>26</v>
      </c>
      <c r="C17">
        <v>121</v>
      </c>
      <c r="D17">
        <v>217</v>
      </c>
      <c r="E17" s="4">
        <v>33941</v>
      </c>
      <c r="F17" s="4">
        <v>34010</v>
      </c>
      <c r="G17" s="4">
        <v>69</v>
      </c>
    </row>
    <row r="18" spans="1:7" x14ac:dyDescent="0.25">
      <c r="A18">
        <v>17</v>
      </c>
      <c r="B18" t="s">
        <v>27</v>
      </c>
      <c r="C18">
        <v>546</v>
      </c>
      <c r="D18" s="4">
        <v>1141</v>
      </c>
      <c r="E18" s="4">
        <v>166617</v>
      </c>
      <c r="F18" s="4">
        <v>167001</v>
      </c>
      <c r="G18" s="4">
        <v>384</v>
      </c>
    </row>
    <row r="19" spans="1:7" x14ac:dyDescent="0.25">
      <c r="A19">
        <v>18</v>
      </c>
      <c r="B19" t="s">
        <v>28</v>
      </c>
      <c r="C19" s="4">
        <v>2361</v>
      </c>
      <c r="D19" s="4">
        <v>4063</v>
      </c>
      <c r="E19" s="4">
        <v>621299</v>
      </c>
      <c r="F19" s="4">
        <v>624199</v>
      </c>
      <c r="G19" s="4">
        <v>2900</v>
      </c>
    </row>
    <row r="20" spans="1:7" x14ac:dyDescent="0.25">
      <c r="A20">
        <v>19</v>
      </c>
      <c r="B20" t="s">
        <v>29</v>
      </c>
      <c r="C20" s="4">
        <v>11115</v>
      </c>
      <c r="D20" s="4">
        <v>22075</v>
      </c>
      <c r="E20" s="4">
        <v>3802175</v>
      </c>
      <c r="F20" s="4">
        <v>3827564</v>
      </c>
      <c r="G20" s="4">
        <v>25389</v>
      </c>
    </row>
    <row r="21" spans="1:7" x14ac:dyDescent="0.25">
      <c r="A21">
        <v>21</v>
      </c>
      <c r="B21" t="s">
        <v>30</v>
      </c>
      <c r="C21" s="4">
        <v>1204</v>
      </c>
      <c r="D21" s="4">
        <v>2249</v>
      </c>
      <c r="E21" s="4">
        <v>347783</v>
      </c>
      <c r="F21" s="4">
        <v>348486</v>
      </c>
      <c r="G21" s="4">
        <v>703</v>
      </c>
    </row>
    <row r="22" spans="1:7" x14ac:dyDescent="0.25">
      <c r="A22">
        <v>22</v>
      </c>
      <c r="B22" t="s">
        <v>31</v>
      </c>
      <c r="C22">
        <v>713</v>
      </c>
      <c r="D22" s="4">
        <v>1427</v>
      </c>
      <c r="E22" s="4">
        <v>217094</v>
      </c>
      <c r="F22" s="4">
        <v>217410</v>
      </c>
      <c r="G22" s="4">
        <v>316</v>
      </c>
    </row>
    <row r="23" spans="1:7" x14ac:dyDescent="0.25">
      <c r="A23">
        <v>23</v>
      </c>
      <c r="B23" t="s">
        <v>32</v>
      </c>
      <c r="C23">
        <v>606</v>
      </c>
      <c r="D23" s="4">
        <v>1166</v>
      </c>
      <c r="E23" s="4">
        <v>169054</v>
      </c>
      <c r="F23" s="4">
        <v>170344</v>
      </c>
      <c r="G23" s="4">
        <v>1290</v>
      </c>
    </row>
    <row r="24" spans="1:7" x14ac:dyDescent="0.25">
      <c r="A24">
        <v>24</v>
      </c>
      <c r="B24" t="s">
        <v>33</v>
      </c>
      <c r="C24" s="4">
        <v>1711</v>
      </c>
      <c r="D24" s="4">
        <v>3332</v>
      </c>
      <c r="E24" s="4">
        <v>510247</v>
      </c>
      <c r="F24" s="4">
        <v>511636</v>
      </c>
      <c r="G24" s="4">
        <v>1389</v>
      </c>
    </row>
    <row r="25" spans="1:7" x14ac:dyDescent="0.25">
      <c r="A25">
        <v>25</v>
      </c>
      <c r="B25" t="s">
        <v>34</v>
      </c>
      <c r="C25" s="4">
        <v>1343</v>
      </c>
      <c r="D25" s="4">
        <v>2319</v>
      </c>
      <c r="E25" s="4">
        <v>375963</v>
      </c>
      <c r="F25" s="4">
        <v>379140</v>
      </c>
      <c r="G25" s="4">
        <v>3177</v>
      </c>
    </row>
    <row r="26" spans="1:7" x14ac:dyDescent="0.25">
      <c r="A26">
        <v>27</v>
      </c>
      <c r="B26" t="s">
        <v>35</v>
      </c>
      <c r="C26" s="4">
        <v>59530</v>
      </c>
      <c r="D26" s="4">
        <v>104733</v>
      </c>
      <c r="E26" s="4">
        <v>19168846</v>
      </c>
      <c r="F26" s="4">
        <v>19386833</v>
      </c>
      <c r="G26" s="4">
        <v>217987</v>
      </c>
    </row>
    <row r="27" spans="1:7" x14ac:dyDescent="0.25">
      <c r="A27">
        <v>28</v>
      </c>
      <c r="B27" t="s">
        <v>36</v>
      </c>
      <c r="C27" s="4">
        <v>501</v>
      </c>
      <c r="D27" s="4">
        <v>899</v>
      </c>
      <c r="E27" s="4">
        <v>138417</v>
      </c>
      <c r="F27" s="4">
        <v>138584</v>
      </c>
      <c r="G27" s="4">
        <v>167</v>
      </c>
    </row>
    <row r="28" spans="1:7" x14ac:dyDescent="0.25">
      <c r="A28">
        <v>29</v>
      </c>
      <c r="B28" t="s">
        <v>37</v>
      </c>
      <c r="C28" s="4">
        <v>984</v>
      </c>
      <c r="D28" s="4">
        <v>1886</v>
      </c>
      <c r="E28" s="4">
        <v>284465</v>
      </c>
      <c r="F28" s="4">
        <v>285895</v>
      </c>
      <c r="G28" s="4">
        <v>1430</v>
      </c>
    </row>
    <row r="29" spans="1:7" x14ac:dyDescent="0.25">
      <c r="A29">
        <v>30</v>
      </c>
      <c r="B29" t="s">
        <v>38</v>
      </c>
      <c r="C29" s="4">
        <v>1304</v>
      </c>
      <c r="D29" s="4">
        <v>2348</v>
      </c>
      <c r="E29" s="4">
        <v>371189</v>
      </c>
      <c r="F29" s="4">
        <v>374947</v>
      </c>
      <c r="G29" s="4">
        <v>3758</v>
      </c>
    </row>
    <row r="30" spans="1:7" x14ac:dyDescent="0.25">
      <c r="A30">
        <v>31</v>
      </c>
      <c r="B30" t="s">
        <v>39</v>
      </c>
      <c r="C30" s="4">
        <v>2220</v>
      </c>
      <c r="D30" s="4">
        <v>3897</v>
      </c>
      <c r="E30" s="4">
        <v>644153</v>
      </c>
      <c r="F30" s="4">
        <v>647181</v>
      </c>
      <c r="G30" s="4">
        <v>3028</v>
      </c>
    </row>
    <row r="31" spans="1:7" x14ac:dyDescent="0.25">
      <c r="A31">
        <v>32</v>
      </c>
      <c r="B31" t="s">
        <v>40</v>
      </c>
      <c r="C31" s="4">
        <v>336</v>
      </c>
      <c r="D31" s="4">
        <v>636</v>
      </c>
      <c r="E31" s="4">
        <v>97591</v>
      </c>
      <c r="F31" s="4">
        <v>97910</v>
      </c>
      <c r="G31" s="4">
        <v>319</v>
      </c>
    </row>
    <row r="32" spans="1:7" x14ac:dyDescent="0.25">
      <c r="A32">
        <v>33</v>
      </c>
      <c r="B32" t="s">
        <v>41</v>
      </c>
      <c r="C32">
        <v>891</v>
      </c>
      <c r="D32" s="4">
        <v>1508</v>
      </c>
      <c r="E32" s="4">
        <v>247274</v>
      </c>
      <c r="F32" s="4">
        <v>248843</v>
      </c>
      <c r="G32" s="4">
        <v>1569</v>
      </c>
    </row>
    <row r="33" spans="1:7" x14ac:dyDescent="0.25">
      <c r="A33">
        <v>34</v>
      </c>
      <c r="B33" t="s">
        <v>42</v>
      </c>
      <c r="C33" s="4">
        <v>1878</v>
      </c>
      <c r="D33" s="4">
        <v>3932</v>
      </c>
      <c r="E33" s="4">
        <v>614529</v>
      </c>
      <c r="F33" s="4">
        <v>617687</v>
      </c>
      <c r="G33" s="4">
        <v>3158</v>
      </c>
    </row>
    <row r="34" spans="1:7" x14ac:dyDescent="0.25">
      <c r="A34">
        <v>35</v>
      </c>
      <c r="B34" t="s">
        <v>43</v>
      </c>
      <c r="C34" s="4">
        <v>160</v>
      </c>
      <c r="D34" s="4">
        <v>340</v>
      </c>
      <c r="E34" s="4">
        <v>47131</v>
      </c>
      <c r="F34" s="4">
        <v>47712</v>
      </c>
      <c r="G34" s="4">
        <v>581</v>
      </c>
    </row>
    <row r="35" spans="1:7" x14ac:dyDescent="0.25">
      <c r="A35">
        <v>36</v>
      </c>
      <c r="B35" t="s">
        <v>44</v>
      </c>
      <c r="C35">
        <v>751</v>
      </c>
      <c r="D35" s="4">
        <v>1256</v>
      </c>
      <c r="E35" s="4">
        <v>192282</v>
      </c>
      <c r="F35" s="4">
        <v>194403</v>
      </c>
      <c r="G35" s="4">
        <v>2121</v>
      </c>
    </row>
    <row r="36" spans="1:7" x14ac:dyDescent="0.25">
      <c r="A36">
        <v>37</v>
      </c>
      <c r="B36" t="s">
        <v>45</v>
      </c>
      <c r="C36">
        <v>223</v>
      </c>
      <c r="D36" s="4">
        <v>429</v>
      </c>
      <c r="E36" s="4">
        <v>60591</v>
      </c>
      <c r="F36" s="4">
        <v>60672</v>
      </c>
      <c r="G36" s="4">
        <v>81</v>
      </c>
    </row>
    <row r="37" spans="1:7" x14ac:dyDescent="0.25">
      <c r="A37">
        <v>38</v>
      </c>
      <c r="B37" t="s">
        <v>46</v>
      </c>
      <c r="C37">
        <v>286</v>
      </c>
      <c r="D37">
        <v>556</v>
      </c>
      <c r="E37" s="4">
        <v>78648</v>
      </c>
      <c r="F37" s="4">
        <v>78804</v>
      </c>
      <c r="G37" s="4">
        <v>156</v>
      </c>
    </row>
    <row r="38" spans="1:7" x14ac:dyDescent="0.25">
      <c r="A38">
        <v>39</v>
      </c>
      <c r="B38" t="s">
        <v>47</v>
      </c>
      <c r="C38">
        <v>153</v>
      </c>
      <c r="D38">
        <v>279</v>
      </c>
      <c r="E38" s="4">
        <v>43127</v>
      </c>
      <c r="F38" s="4">
        <v>43266</v>
      </c>
      <c r="G38" s="4">
        <v>139</v>
      </c>
    </row>
    <row r="39" spans="1:7" x14ac:dyDescent="0.25">
      <c r="A39">
        <v>40</v>
      </c>
      <c r="B39" t="s">
        <v>48</v>
      </c>
      <c r="C39">
        <v>625</v>
      </c>
      <c r="D39" s="4">
        <v>1193</v>
      </c>
      <c r="E39" s="4">
        <v>184342</v>
      </c>
      <c r="F39" s="4">
        <v>190445</v>
      </c>
      <c r="G39" s="4">
        <v>6103</v>
      </c>
    </row>
    <row r="40" spans="1:7" x14ac:dyDescent="0.25">
      <c r="A40">
        <v>41</v>
      </c>
      <c r="B40" t="s">
        <v>49</v>
      </c>
      <c r="C40">
        <v>91</v>
      </c>
      <c r="D40" s="4">
        <v>101</v>
      </c>
      <c r="E40" s="4">
        <v>13563</v>
      </c>
      <c r="F40" s="4">
        <v>14701</v>
      </c>
      <c r="G40" s="4">
        <v>1138</v>
      </c>
    </row>
    <row r="41" spans="1:7" x14ac:dyDescent="0.25">
      <c r="A41">
        <v>42</v>
      </c>
      <c r="B41" t="s">
        <v>50</v>
      </c>
      <c r="C41" s="4">
        <v>1234</v>
      </c>
      <c r="D41" s="4">
        <v>2674</v>
      </c>
      <c r="E41" s="4">
        <v>410601</v>
      </c>
      <c r="F41" s="4">
        <v>413333</v>
      </c>
      <c r="G41" s="4">
        <v>2732</v>
      </c>
    </row>
    <row r="42" spans="1:7" x14ac:dyDescent="0.25">
      <c r="A42">
        <v>43</v>
      </c>
      <c r="B42" t="s">
        <v>51</v>
      </c>
      <c r="C42" s="4">
        <v>962</v>
      </c>
      <c r="D42" s="4">
        <v>1840</v>
      </c>
      <c r="E42" s="4">
        <v>259769</v>
      </c>
      <c r="F42" s="4">
        <v>263687</v>
      </c>
      <c r="G42" s="4">
        <v>3918</v>
      </c>
    </row>
    <row r="43" spans="1:7" x14ac:dyDescent="0.25">
      <c r="A43">
        <v>44</v>
      </c>
      <c r="B43" t="s">
        <v>52</v>
      </c>
      <c r="C43" s="4">
        <v>127</v>
      </c>
      <c r="D43" s="4">
        <v>228</v>
      </c>
      <c r="E43" s="4">
        <v>42069</v>
      </c>
      <c r="F43" s="4">
        <v>42682</v>
      </c>
      <c r="G43" s="4">
        <v>613</v>
      </c>
    </row>
    <row r="44" spans="1:7" x14ac:dyDescent="0.25">
      <c r="A44">
        <v>45</v>
      </c>
      <c r="B44" t="s">
        <v>53</v>
      </c>
      <c r="C44">
        <v>331</v>
      </c>
      <c r="D44">
        <v>728</v>
      </c>
      <c r="E44" s="4">
        <v>101863</v>
      </c>
      <c r="F44" s="4">
        <v>103615</v>
      </c>
      <c r="G44" s="4">
        <v>1752</v>
      </c>
    </row>
    <row r="45" spans="1:7" x14ac:dyDescent="0.25">
      <c r="A45">
        <v>46</v>
      </c>
      <c r="B45" t="s">
        <v>54</v>
      </c>
      <c r="C45" s="4">
        <v>983</v>
      </c>
      <c r="D45" s="4">
        <v>1937</v>
      </c>
      <c r="E45" s="4">
        <v>306210</v>
      </c>
      <c r="F45" s="4">
        <v>308550</v>
      </c>
      <c r="G45" s="4">
        <v>2340</v>
      </c>
    </row>
    <row r="46" spans="1:7" x14ac:dyDescent="0.25">
      <c r="A46">
        <v>47</v>
      </c>
      <c r="B46" t="s">
        <v>55</v>
      </c>
      <c r="C46" s="4">
        <v>774</v>
      </c>
      <c r="D46" s="4">
        <v>1524</v>
      </c>
      <c r="E46" s="4">
        <v>225367</v>
      </c>
      <c r="F46" s="4">
        <v>228807</v>
      </c>
      <c r="G46" s="4">
        <v>3440</v>
      </c>
    </row>
    <row r="47" spans="1:7" x14ac:dyDescent="0.25">
      <c r="A47">
        <v>48</v>
      </c>
      <c r="B47" t="s">
        <v>56</v>
      </c>
      <c r="C47" s="4">
        <v>1170</v>
      </c>
      <c r="D47" s="4">
        <v>2080</v>
      </c>
      <c r="E47" s="4">
        <v>340500</v>
      </c>
      <c r="F47" s="4">
        <v>344605</v>
      </c>
      <c r="G47" s="4">
        <v>4105</v>
      </c>
    </row>
    <row r="48" spans="1:7" x14ac:dyDescent="0.25">
      <c r="A48">
        <v>49</v>
      </c>
      <c r="B48" t="s">
        <v>57</v>
      </c>
      <c r="C48" s="4">
        <v>1364</v>
      </c>
      <c r="D48" s="4">
        <v>2414</v>
      </c>
      <c r="E48" s="4">
        <v>386961</v>
      </c>
      <c r="F48" s="4">
        <v>388509</v>
      </c>
      <c r="G48" s="4">
        <v>1548</v>
      </c>
    </row>
    <row r="49" spans="1:7" x14ac:dyDescent="0.25">
      <c r="A49">
        <v>50</v>
      </c>
      <c r="B49" t="s">
        <v>58</v>
      </c>
      <c r="C49" s="4">
        <v>1824</v>
      </c>
      <c r="D49" s="4">
        <v>3840</v>
      </c>
      <c r="E49" s="4">
        <v>549497</v>
      </c>
      <c r="F49" s="4">
        <v>552537</v>
      </c>
      <c r="G49" s="4">
        <v>3040</v>
      </c>
    </row>
    <row r="50" spans="1:7" x14ac:dyDescent="0.25">
      <c r="A50">
        <v>51</v>
      </c>
      <c r="B50" t="s">
        <v>59</v>
      </c>
      <c r="C50" s="4">
        <v>269</v>
      </c>
      <c r="D50" s="4">
        <v>603</v>
      </c>
      <c r="E50" s="4">
        <v>83777</v>
      </c>
      <c r="F50" s="4">
        <v>84030</v>
      </c>
      <c r="G50" s="4">
        <v>253</v>
      </c>
    </row>
    <row r="51" spans="1:7" x14ac:dyDescent="0.25">
      <c r="A51">
        <v>52</v>
      </c>
      <c r="B51" t="s">
        <v>60</v>
      </c>
      <c r="C51">
        <v>966</v>
      </c>
      <c r="D51" s="4">
        <v>1940</v>
      </c>
      <c r="E51" s="4">
        <v>309274</v>
      </c>
      <c r="F51" s="4">
        <v>310192</v>
      </c>
      <c r="G51" s="4">
        <v>918</v>
      </c>
    </row>
    <row r="52" spans="1:7" x14ac:dyDescent="0.25">
      <c r="A52">
        <v>53</v>
      </c>
      <c r="B52" t="s">
        <v>61</v>
      </c>
      <c r="C52" s="4">
        <v>833</v>
      </c>
      <c r="D52" s="4">
        <v>1706</v>
      </c>
      <c r="E52" s="4">
        <v>283262</v>
      </c>
      <c r="F52" s="4">
        <v>284731</v>
      </c>
      <c r="G52" s="4">
        <v>1469</v>
      </c>
    </row>
    <row r="53" spans="1:7" x14ac:dyDescent="0.25">
      <c r="A53">
        <v>54</v>
      </c>
      <c r="B53" t="s">
        <v>62</v>
      </c>
      <c r="C53">
        <v>332</v>
      </c>
      <c r="D53" s="4">
        <v>613</v>
      </c>
      <c r="E53" s="4">
        <v>100484</v>
      </c>
      <c r="F53" s="4">
        <v>100507</v>
      </c>
      <c r="G53" s="4">
        <v>23</v>
      </c>
    </row>
    <row r="54" spans="1:7" x14ac:dyDescent="0.25">
      <c r="A54">
        <v>55</v>
      </c>
      <c r="B54" t="s">
        <v>63</v>
      </c>
      <c r="C54" s="4">
        <v>6405</v>
      </c>
      <c r="D54" s="4">
        <v>12397</v>
      </c>
      <c r="E54" s="4">
        <v>2087170</v>
      </c>
      <c r="F54" s="4">
        <v>2104109</v>
      </c>
      <c r="G54" s="4">
        <v>16939</v>
      </c>
    </row>
    <row r="55" spans="1:7" x14ac:dyDescent="0.25">
      <c r="A55">
        <v>56</v>
      </c>
      <c r="B55" t="s">
        <v>64</v>
      </c>
      <c r="C55" s="4">
        <v>2029</v>
      </c>
      <c r="D55" s="4">
        <v>3857</v>
      </c>
      <c r="E55" s="4">
        <v>573286</v>
      </c>
      <c r="F55" s="4">
        <v>577456</v>
      </c>
      <c r="G55" s="4">
        <v>4170</v>
      </c>
    </row>
    <row r="56" spans="1:7" x14ac:dyDescent="0.25">
      <c r="A56">
        <v>57</v>
      </c>
      <c r="B56" t="s">
        <v>65</v>
      </c>
      <c r="C56" s="4">
        <v>648</v>
      </c>
      <c r="D56" s="4">
        <v>1237</v>
      </c>
      <c r="E56" s="4">
        <v>188909</v>
      </c>
      <c r="F56" s="4">
        <v>189654</v>
      </c>
      <c r="G56" s="4">
        <v>745</v>
      </c>
    </row>
    <row r="57" spans="1:7" x14ac:dyDescent="0.25">
      <c r="A57">
        <v>58</v>
      </c>
      <c r="B57" t="s">
        <v>66</v>
      </c>
      <c r="C57" s="4">
        <v>1512</v>
      </c>
      <c r="D57" s="4">
        <v>2644</v>
      </c>
      <c r="E57" s="4">
        <v>437842</v>
      </c>
      <c r="F57" s="4">
        <v>439228</v>
      </c>
      <c r="G57" s="4">
        <v>1386</v>
      </c>
    </row>
    <row r="58" spans="1:7" x14ac:dyDescent="0.25">
      <c r="A58">
        <v>59</v>
      </c>
      <c r="B58" t="s">
        <v>67</v>
      </c>
      <c r="C58" s="4">
        <v>357</v>
      </c>
      <c r="D58" s="4">
        <v>855</v>
      </c>
      <c r="E58" s="4">
        <v>127942</v>
      </c>
      <c r="F58" s="4">
        <v>128725</v>
      </c>
      <c r="G58" s="4">
        <v>783</v>
      </c>
    </row>
    <row r="59" spans="1:7" x14ac:dyDescent="0.25">
      <c r="A59">
        <v>60</v>
      </c>
      <c r="B59" t="s">
        <v>68</v>
      </c>
      <c r="C59" s="4">
        <v>1634</v>
      </c>
      <c r="D59" s="4">
        <v>3314</v>
      </c>
      <c r="E59" s="4">
        <v>553563</v>
      </c>
      <c r="F59" s="4">
        <v>560343</v>
      </c>
      <c r="G59" s="4">
        <v>6780</v>
      </c>
    </row>
    <row r="60" spans="1:7" x14ac:dyDescent="0.25">
      <c r="A60">
        <v>61</v>
      </c>
      <c r="B60" s="38" t="s">
        <v>112</v>
      </c>
      <c r="C60" s="4">
        <v>566</v>
      </c>
      <c r="D60" s="4">
        <v>1076</v>
      </c>
      <c r="E60" s="4">
        <v>166865</v>
      </c>
      <c r="F60" s="4">
        <v>167664</v>
      </c>
      <c r="G60" s="4">
        <v>799</v>
      </c>
    </row>
    <row r="61" spans="1:7" x14ac:dyDescent="0.25">
      <c r="A61">
        <v>62</v>
      </c>
      <c r="B61" t="s">
        <v>70</v>
      </c>
      <c r="C61" s="4">
        <v>35049</v>
      </c>
      <c r="D61" s="4">
        <v>67134</v>
      </c>
      <c r="E61" s="4">
        <v>11639509.140000001</v>
      </c>
      <c r="F61" s="4">
        <v>11775550.140000001</v>
      </c>
      <c r="G61" s="4">
        <v>136041</v>
      </c>
    </row>
    <row r="62" spans="1:7" x14ac:dyDescent="0.25">
      <c r="A62">
        <v>63</v>
      </c>
      <c r="B62" t="s">
        <v>71</v>
      </c>
      <c r="C62" s="4">
        <v>176</v>
      </c>
      <c r="D62" s="4">
        <v>358</v>
      </c>
      <c r="E62" s="4">
        <v>54972</v>
      </c>
      <c r="F62" s="4">
        <v>54972</v>
      </c>
      <c r="G62" s="4">
        <v>0</v>
      </c>
    </row>
    <row r="63" spans="1:7" x14ac:dyDescent="0.25">
      <c r="A63">
        <v>64</v>
      </c>
      <c r="B63" t="s">
        <v>72</v>
      </c>
      <c r="C63">
        <v>330</v>
      </c>
      <c r="D63" s="4">
        <v>474</v>
      </c>
      <c r="E63" s="4">
        <v>63634</v>
      </c>
      <c r="F63" s="4">
        <v>64922</v>
      </c>
      <c r="G63" s="4">
        <v>1288</v>
      </c>
    </row>
    <row r="64" spans="1:7" x14ac:dyDescent="0.25">
      <c r="A64">
        <v>65</v>
      </c>
      <c r="B64" t="s">
        <v>73</v>
      </c>
      <c r="C64">
        <v>554</v>
      </c>
      <c r="D64" s="4">
        <v>1061</v>
      </c>
      <c r="E64" s="4">
        <v>154075</v>
      </c>
      <c r="F64" s="4">
        <v>154950</v>
      </c>
      <c r="G64" s="4">
        <v>875</v>
      </c>
    </row>
    <row r="65" spans="1:7" x14ac:dyDescent="0.25">
      <c r="A65">
        <v>66</v>
      </c>
      <c r="B65" t="s">
        <v>74</v>
      </c>
      <c r="C65" s="4">
        <v>1930</v>
      </c>
      <c r="D65" s="4">
        <v>4074</v>
      </c>
      <c r="E65" s="4">
        <v>672302.25</v>
      </c>
      <c r="F65" s="4">
        <v>674355.25</v>
      </c>
      <c r="G65" s="4">
        <v>2053</v>
      </c>
    </row>
    <row r="66" spans="1:7" x14ac:dyDescent="0.25">
      <c r="A66">
        <v>67</v>
      </c>
      <c r="B66" t="s">
        <v>75</v>
      </c>
      <c r="C66" s="4">
        <v>378</v>
      </c>
      <c r="D66" s="4">
        <v>894</v>
      </c>
      <c r="E66" s="4">
        <v>132914</v>
      </c>
      <c r="F66" s="4">
        <v>132983</v>
      </c>
      <c r="G66" s="4">
        <v>69</v>
      </c>
    </row>
    <row r="67" spans="1:7" x14ac:dyDescent="0.25">
      <c r="A67">
        <v>68</v>
      </c>
      <c r="B67" t="s">
        <v>76</v>
      </c>
      <c r="C67">
        <v>554</v>
      </c>
      <c r="D67" s="4">
        <v>1092</v>
      </c>
      <c r="E67" s="4">
        <v>174054</v>
      </c>
      <c r="F67" s="4">
        <v>175015</v>
      </c>
      <c r="G67" s="4">
        <v>961</v>
      </c>
    </row>
    <row r="68" spans="1:7" x14ac:dyDescent="0.25">
      <c r="A68">
        <v>69</v>
      </c>
      <c r="B68" t="s">
        <v>77</v>
      </c>
      <c r="C68" s="4">
        <v>11372</v>
      </c>
      <c r="D68" s="4">
        <v>18251</v>
      </c>
      <c r="E68" s="4">
        <v>3146929</v>
      </c>
      <c r="F68" s="4">
        <v>3173562</v>
      </c>
      <c r="G68" s="4">
        <v>26633</v>
      </c>
    </row>
    <row r="69" spans="1:7" x14ac:dyDescent="0.25">
      <c r="A69">
        <v>70</v>
      </c>
      <c r="B69" t="s">
        <v>78</v>
      </c>
      <c r="C69" s="4">
        <v>2892</v>
      </c>
      <c r="D69" s="4">
        <v>6137</v>
      </c>
      <c r="E69" s="4">
        <v>1000446</v>
      </c>
      <c r="F69" s="4">
        <v>1005929</v>
      </c>
      <c r="G69" s="4">
        <v>5483</v>
      </c>
    </row>
    <row r="70" spans="1:7" x14ac:dyDescent="0.25">
      <c r="A70">
        <v>71</v>
      </c>
      <c r="B70" t="s">
        <v>79</v>
      </c>
      <c r="C70" s="4">
        <v>2674</v>
      </c>
      <c r="D70" s="4">
        <v>6286</v>
      </c>
      <c r="E70" s="4">
        <v>998962</v>
      </c>
      <c r="F70" s="4">
        <v>1006802</v>
      </c>
      <c r="G70" s="4">
        <v>7840</v>
      </c>
    </row>
    <row r="71" spans="1:7" x14ac:dyDescent="0.25">
      <c r="A71">
        <v>72</v>
      </c>
      <c r="B71" t="s">
        <v>80</v>
      </c>
      <c r="C71" s="4">
        <v>379</v>
      </c>
      <c r="D71" s="4">
        <v>731</v>
      </c>
      <c r="E71" s="4">
        <v>105641</v>
      </c>
      <c r="F71" s="4">
        <v>106072</v>
      </c>
      <c r="G71" s="4">
        <v>431</v>
      </c>
    </row>
    <row r="72" spans="1:7" x14ac:dyDescent="0.25">
      <c r="A72">
        <v>73</v>
      </c>
      <c r="B72" t="s">
        <v>81</v>
      </c>
      <c r="C72" s="4">
        <v>6069</v>
      </c>
      <c r="D72" s="4">
        <v>13902</v>
      </c>
      <c r="E72" s="4">
        <v>2272702</v>
      </c>
      <c r="F72" s="4">
        <v>2296116</v>
      </c>
      <c r="G72" s="4">
        <v>23414</v>
      </c>
    </row>
    <row r="73" spans="1:7" x14ac:dyDescent="0.25">
      <c r="A73">
        <v>74</v>
      </c>
      <c r="B73" t="s">
        <v>113</v>
      </c>
      <c r="C73" s="4">
        <v>2849</v>
      </c>
      <c r="D73" s="4">
        <v>5565</v>
      </c>
      <c r="E73" s="4">
        <v>891682</v>
      </c>
      <c r="F73" s="4">
        <v>895693</v>
      </c>
      <c r="G73" s="4">
        <v>4011</v>
      </c>
    </row>
    <row r="74" spans="1:7" x14ac:dyDescent="0.25">
      <c r="A74">
        <v>75</v>
      </c>
      <c r="B74" t="s">
        <v>83</v>
      </c>
      <c r="C74" s="4">
        <v>310</v>
      </c>
      <c r="D74" s="4">
        <v>573</v>
      </c>
      <c r="E74" s="4">
        <v>88626</v>
      </c>
      <c r="F74" s="4">
        <v>88762</v>
      </c>
      <c r="G74" s="4">
        <v>136</v>
      </c>
    </row>
    <row r="75" spans="1:7" x14ac:dyDescent="0.25">
      <c r="A75">
        <v>76</v>
      </c>
      <c r="B75" t="s">
        <v>84</v>
      </c>
      <c r="C75">
        <v>419</v>
      </c>
      <c r="D75">
        <v>868</v>
      </c>
      <c r="E75" s="4">
        <v>128861</v>
      </c>
      <c r="F75" s="4">
        <v>128920</v>
      </c>
      <c r="G75" s="4">
        <v>59</v>
      </c>
    </row>
    <row r="76" spans="1:7" x14ac:dyDescent="0.25">
      <c r="A76">
        <v>77</v>
      </c>
      <c r="B76" t="s">
        <v>85</v>
      </c>
      <c r="C76">
        <v>952</v>
      </c>
      <c r="D76" s="4">
        <v>1789</v>
      </c>
      <c r="E76" s="4">
        <v>262472</v>
      </c>
      <c r="F76" s="4">
        <v>264393</v>
      </c>
      <c r="G76" s="4">
        <v>1921</v>
      </c>
    </row>
    <row r="77" spans="1:7" x14ac:dyDescent="0.25">
      <c r="A77">
        <v>78</v>
      </c>
      <c r="B77" t="s">
        <v>86</v>
      </c>
      <c r="C77">
        <v>199</v>
      </c>
      <c r="D77" s="4">
        <v>427</v>
      </c>
      <c r="E77" s="4">
        <v>63206</v>
      </c>
      <c r="F77" s="4">
        <v>64275</v>
      </c>
      <c r="G77" s="4">
        <v>1069</v>
      </c>
    </row>
    <row r="78" spans="1:7" x14ac:dyDescent="0.25">
      <c r="A78">
        <v>79</v>
      </c>
      <c r="B78" t="s">
        <v>87</v>
      </c>
      <c r="C78">
        <v>578</v>
      </c>
      <c r="D78" s="4">
        <v>1050</v>
      </c>
      <c r="E78" s="4">
        <v>155288</v>
      </c>
      <c r="F78" s="4">
        <v>163493</v>
      </c>
      <c r="G78" s="4">
        <v>8205</v>
      </c>
    </row>
    <row r="79" spans="1:7" x14ac:dyDescent="0.25">
      <c r="A79">
        <v>80</v>
      </c>
      <c r="B79" t="s">
        <v>88</v>
      </c>
      <c r="C79">
        <v>834</v>
      </c>
      <c r="D79" s="4">
        <v>1578</v>
      </c>
      <c r="E79" s="4">
        <v>235002</v>
      </c>
      <c r="F79" s="4">
        <v>236824</v>
      </c>
      <c r="G79" s="4">
        <v>1822</v>
      </c>
    </row>
    <row r="80" spans="1:7" x14ac:dyDescent="0.25">
      <c r="A80">
        <v>82</v>
      </c>
      <c r="B80" t="s">
        <v>89</v>
      </c>
      <c r="C80" s="4">
        <v>5761</v>
      </c>
      <c r="D80" s="4">
        <v>11356</v>
      </c>
      <c r="E80" s="4">
        <v>1916987</v>
      </c>
      <c r="F80" s="4">
        <v>1928631</v>
      </c>
      <c r="G80" s="4">
        <v>11644</v>
      </c>
    </row>
    <row r="81" spans="1:7" x14ac:dyDescent="0.25">
      <c r="A81">
        <v>83</v>
      </c>
      <c r="B81" t="s">
        <v>90</v>
      </c>
      <c r="C81" s="4">
        <v>334</v>
      </c>
      <c r="D81" s="4">
        <v>713</v>
      </c>
      <c r="E81" s="4">
        <v>114106</v>
      </c>
      <c r="F81" s="4">
        <v>114175</v>
      </c>
      <c r="G81" s="4">
        <v>69</v>
      </c>
    </row>
    <row r="82" spans="1:7" x14ac:dyDescent="0.25">
      <c r="A82">
        <v>84</v>
      </c>
      <c r="B82" t="s">
        <v>91</v>
      </c>
      <c r="C82">
        <v>337</v>
      </c>
      <c r="D82">
        <v>675</v>
      </c>
      <c r="E82" s="4">
        <v>112258</v>
      </c>
      <c r="F82" s="4">
        <v>112463</v>
      </c>
      <c r="G82" s="4">
        <v>205</v>
      </c>
    </row>
    <row r="83" spans="1:7" x14ac:dyDescent="0.25">
      <c r="A83">
        <v>85</v>
      </c>
      <c r="B83" t="s">
        <v>92</v>
      </c>
      <c r="C83" s="4">
        <v>1777</v>
      </c>
      <c r="D83" s="4">
        <v>3076</v>
      </c>
      <c r="E83" s="4">
        <v>487026</v>
      </c>
      <c r="F83" s="4">
        <v>490222</v>
      </c>
      <c r="G83" s="4">
        <v>3196</v>
      </c>
    </row>
    <row r="84" spans="1:7" x14ac:dyDescent="0.25">
      <c r="A84">
        <v>86</v>
      </c>
      <c r="B84" t="s">
        <v>93</v>
      </c>
      <c r="C84" s="4">
        <v>3056</v>
      </c>
      <c r="D84" s="4">
        <v>6135</v>
      </c>
      <c r="E84" s="4">
        <v>971305</v>
      </c>
      <c r="F84" s="4">
        <v>979473</v>
      </c>
      <c r="G84" s="4">
        <v>8168</v>
      </c>
    </row>
    <row r="85" spans="1:7" x14ac:dyDescent="0.25">
      <c r="A85">
        <v>87</v>
      </c>
      <c r="B85" t="s">
        <v>94</v>
      </c>
      <c r="C85" s="4">
        <v>300</v>
      </c>
      <c r="D85" s="4">
        <v>530</v>
      </c>
      <c r="E85" s="4">
        <v>74216</v>
      </c>
      <c r="F85" s="4">
        <v>74435</v>
      </c>
      <c r="G85" s="4">
        <v>219</v>
      </c>
    </row>
    <row r="86" spans="1:7" x14ac:dyDescent="0.25">
      <c r="A86">
        <v>88</v>
      </c>
      <c r="B86" t="s">
        <v>95</v>
      </c>
      <c r="C86">
        <v>25</v>
      </c>
      <c r="D86">
        <v>99</v>
      </c>
      <c r="E86" s="4">
        <v>16744</v>
      </c>
      <c r="F86" s="4">
        <v>16744</v>
      </c>
      <c r="G86" s="4">
        <v>0</v>
      </c>
    </row>
    <row r="87" spans="1:7" x14ac:dyDescent="0.25">
      <c r="A87">
        <v>92</v>
      </c>
      <c r="B87" t="s">
        <v>96</v>
      </c>
      <c r="C87" s="4">
        <v>1154</v>
      </c>
      <c r="D87" s="4">
        <v>2185</v>
      </c>
      <c r="E87" s="4">
        <v>431878</v>
      </c>
      <c r="F87" s="4">
        <v>432981</v>
      </c>
      <c r="G87" s="4">
        <v>1103</v>
      </c>
    </row>
    <row r="88" spans="1:7" x14ac:dyDescent="0.25">
      <c r="A88">
        <v>94</v>
      </c>
      <c r="B88" t="s">
        <v>97</v>
      </c>
      <c r="C88" s="4">
        <v>1521</v>
      </c>
      <c r="D88" s="4">
        <v>3157</v>
      </c>
      <c r="E88" s="4">
        <v>669381</v>
      </c>
      <c r="F88" s="4">
        <v>671300</v>
      </c>
      <c r="G88" s="4">
        <v>1919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228320</v>
      </c>
      <c r="D90" s="4">
        <f>SUM(D2:D89)</f>
        <v>430809</v>
      </c>
      <c r="E90" s="34">
        <f>SUM(E2:E89)</f>
        <v>73208973.829999998</v>
      </c>
      <c r="F90" s="34">
        <f>SUM(F2:F89)</f>
        <v>73856300.829999998</v>
      </c>
      <c r="G90" s="34">
        <f>SUM(G2:G89)</f>
        <v>647327</v>
      </c>
    </row>
    <row r="91" spans="1:7" x14ac:dyDescent="0.25">
      <c r="C91"/>
      <c r="D91"/>
      <c r="E91"/>
    </row>
    <row r="92" spans="1:7" x14ac:dyDescent="0.25">
      <c r="C92"/>
      <c r="D92"/>
      <c r="E92"/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28D6-B489-4778-BF25-72BB97CB54B6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4" customWidth="1"/>
    <col min="2" max="2" width="27.54296875" customWidth="1"/>
    <col min="3" max="3" width="14.7265625" style="4" customWidth="1"/>
    <col min="4" max="4" width="16.1796875" style="4" customWidth="1"/>
    <col min="5" max="5" width="18.26953125" style="2" customWidth="1"/>
    <col min="6" max="6" width="14.1796875" style="2" customWidth="1"/>
    <col min="7" max="7" width="15.2695312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754</v>
      </c>
      <c r="D2" s="4">
        <v>1363</v>
      </c>
      <c r="E2" s="4">
        <v>216309</v>
      </c>
      <c r="F2" s="4">
        <v>218524</v>
      </c>
      <c r="G2" s="4">
        <v>2215</v>
      </c>
    </row>
    <row r="3" spans="1:7" x14ac:dyDescent="0.25">
      <c r="A3">
        <v>2</v>
      </c>
      <c r="B3" t="s">
        <v>12</v>
      </c>
      <c r="C3" s="4">
        <v>10711</v>
      </c>
      <c r="D3" s="4">
        <v>21385</v>
      </c>
      <c r="E3" s="4">
        <v>3582968</v>
      </c>
      <c r="F3" s="4">
        <v>3602512</v>
      </c>
      <c r="G3" s="4">
        <v>19544</v>
      </c>
    </row>
    <row r="4" spans="1:7" x14ac:dyDescent="0.25">
      <c r="A4">
        <v>3</v>
      </c>
      <c r="B4" t="s">
        <v>13</v>
      </c>
      <c r="C4" s="4">
        <v>1123</v>
      </c>
      <c r="D4" s="4">
        <v>2159</v>
      </c>
      <c r="E4" s="4">
        <v>337250</v>
      </c>
      <c r="F4" s="4">
        <v>340231</v>
      </c>
      <c r="G4" s="4">
        <v>2981</v>
      </c>
    </row>
    <row r="5" spans="1:7" x14ac:dyDescent="0.25">
      <c r="A5">
        <v>4</v>
      </c>
      <c r="B5" t="s">
        <v>14</v>
      </c>
      <c r="C5" s="4">
        <v>2013</v>
      </c>
      <c r="D5" s="4">
        <v>3660</v>
      </c>
      <c r="E5" s="4">
        <v>611070</v>
      </c>
      <c r="F5" s="4">
        <v>615775</v>
      </c>
      <c r="G5" s="4">
        <v>4705</v>
      </c>
    </row>
    <row r="6" spans="1:7" x14ac:dyDescent="0.25">
      <c r="A6">
        <v>5</v>
      </c>
      <c r="B6" t="s">
        <v>15</v>
      </c>
      <c r="C6" s="4">
        <v>1970</v>
      </c>
      <c r="D6" s="4">
        <v>3617</v>
      </c>
      <c r="E6" s="4">
        <v>603785</v>
      </c>
      <c r="F6" s="4">
        <v>607909</v>
      </c>
      <c r="G6" s="4">
        <v>4124</v>
      </c>
    </row>
    <row r="7" spans="1:7" x14ac:dyDescent="0.25">
      <c r="A7">
        <v>6</v>
      </c>
      <c r="B7" t="s">
        <v>16</v>
      </c>
      <c r="C7">
        <v>231</v>
      </c>
      <c r="D7">
        <v>449</v>
      </c>
      <c r="E7" s="4">
        <v>72243</v>
      </c>
      <c r="F7" s="4">
        <v>72420</v>
      </c>
      <c r="G7" s="4">
        <v>177</v>
      </c>
    </row>
    <row r="8" spans="1:7" x14ac:dyDescent="0.25">
      <c r="A8">
        <v>7</v>
      </c>
      <c r="B8" t="s">
        <v>17</v>
      </c>
      <c r="C8" s="4">
        <v>2931</v>
      </c>
      <c r="D8" s="4">
        <v>5367</v>
      </c>
      <c r="E8" s="4">
        <v>899698</v>
      </c>
      <c r="F8" s="4">
        <v>905878</v>
      </c>
      <c r="G8" s="4">
        <v>6180</v>
      </c>
    </row>
    <row r="9" spans="1:7" x14ac:dyDescent="0.25">
      <c r="A9">
        <v>8</v>
      </c>
      <c r="B9" t="s">
        <v>18</v>
      </c>
      <c r="C9">
        <v>750</v>
      </c>
      <c r="D9" s="4">
        <v>1486</v>
      </c>
      <c r="E9" s="4">
        <v>204840</v>
      </c>
      <c r="F9" s="4">
        <v>209948</v>
      </c>
      <c r="G9" s="4">
        <v>5108</v>
      </c>
    </row>
    <row r="10" spans="1:7" x14ac:dyDescent="0.25">
      <c r="A10">
        <v>9</v>
      </c>
      <c r="B10" t="s">
        <v>19</v>
      </c>
      <c r="C10" s="4">
        <v>1291</v>
      </c>
      <c r="D10" s="4">
        <v>2281</v>
      </c>
      <c r="E10" s="4">
        <v>365645</v>
      </c>
      <c r="F10" s="4">
        <v>366670</v>
      </c>
      <c r="G10" s="4">
        <v>1025</v>
      </c>
    </row>
    <row r="11" spans="1:7" x14ac:dyDescent="0.25">
      <c r="A11">
        <v>10</v>
      </c>
      <c r="B11" t="s">
        <v>20</v>
      </c>
      <c r="C11" s="4">
        <v>1797</v>
      </c>
      <c r="D11" s="4">
        <v>3428</v>
      </c>
      <c r="E11" s="4">
        <v>581017</v>
      </c>
      <c r="F11" s="4">
        <v>583568</v>
      </c>
      <c r="G11" s="4">
        <v>2551</v>
      </c>
    </row>
    <row r="12" spans="1:7" x14ac:dyDescent="0.25">
      <c r="A12">
        <v>11</v>
      </c>
      <c r="B12" t="s">
        <v>21</v>
      </c>
      <c r="C12" s="4">
        <v>2051</v>
      </c>
      <c r="D12" s="4">
        <v>3973</v>
      </c>
      <c r="E12" s="4">
        <v>732711</v>
      </c>
      <c r="F12" s="4">
        <v>738222</v>
      </c>
      <c r="G12" s="4">
        <v>5511</v>
      </c>
    </row>
    <row r="13" spans="1:7" x14ac:dyDescent="0.25">
      <c r="A13">
        <v>12</v>
      </c>
      <c r="B13" t="s">
        <v>22</v>
      </c>
      <c r="C13">
        <v>528</v>
      </c>
      <c r="D13" s="4">
        <v>1168</v>
      </c>
      <c r="E13" s="4">
        <v>187446</v>
      </c>
      <c r="F13" s="4">
        <v>187639</v>
      </c>
      <c r="G13" s="4">
        <v>193</v>
      </c>
    </row>
    <row r="14" spans="1:7" x14ac:dyDescent="0.25">
      <c r="A14">
        <v>13</v>
      </c>
      <c r="B14" t="s">
        <v>23</v>
      </c>
      <c r="C14" s="4">
        <v>1301</v>
      </c>
      <c r="D14" s="4">
        <v>2386</v>
      </c>
      <c r="E14" s="4">
        <v>379996</v>
      </c>
      <c r="F14" s="4">
        <v>382891</v>
      </c>
      <c r="G14" s="4">
        <v>2895</v>
      </c>
    </row>
    <row r="15" spans="1:7" x14ac:dyDescent="0.25">
      <c r="A15">
        <v>14</v>
      </c>
      <c r="B15" t="s">
        <v>24</v>
      </c>
      <c r="C15" s="4">
        <v>3615</v>
      </c>
      <c r="D15" s="4">
        <v>7515</v>
      </c>
      <c r="E15" s="4">
        <v>1303320</v>
      </c>
      <c r="F15" s="4">
        <v>1312223</v>
      </c>
      <c r="G15" s="4">
        <v>8903</v>
      </c>
    </row>
    <row r="16" spans="1:7" x14ac:dyDescent="0.25">
      <c r="A16">
        <v>15</v>
      </c>
      <c r="B16" t="s">
        <v>25</v>
      </c>
      <c r="C16">
        <v>314</v>
      </c>
      <c r="D16">
        <v>559</v>
      </c>
      <c r="E16" s="4">
        <v>87856</v>
      </c>
      <c r="F16" s="4">
        <v>87971</v>
      </c>
      <c r="G16" s="4">
        <v>115</v>
      </c>
    </row>
    <row r="17" spans="1:7" x14ac:dyDescent="0.25">
      <c r="A17">
        <v>16</v>
      </c>
      <c r="B17" t="s">
        <v>26</v>
      </c>
      <c r="C17">
        <v>117</v>
      </c>
      <c r="D17">
        <v>211</v>
      </c>
      <c r="E17" s="4">
        <v>32248</v>
      </c>
      <c r="F17" s="4">
        <v>32453</v>
      </c>
      <c r="G17" s="4">
        <v>205</v>
      </c>
    </row>
    <row r="18" spans="1:7" x14ac:dyDescent="0.25">
      <c r="A18">
        <v>17</v>
      </c>
      <c r="B18" t="s">
        <v>27</v>
      </c>
      <c r="C18">
        <v>534</v>
      </c>
      <c r="D18" s="4">
        <v>1128</v>
      </c>
      <c r="E18" s="4">
        <v>166501</v>
      </c>
      <c r="F18" s="4">
        <v>167423</v>
      </c>
      <c r="G18" s="4">
        <v>922</v>
      </c>
    </row>
    <row r="19" spans="1:7" x14ac:dyDescent="0.25">
      <c r="A19">
        <v>18</v>
      </c>
      <c r="B19" t="s">
        <v>28</v>
      </c>
      <c r="C19" s="4">
        <v>2331</v>
      </c>
      <c r="D19" s="4">
        <v>4042</v>
      </c>
      <c r="E19" s="4">
        <v>619290</v>
      </c>
      <c r="F19" s="4">
        <v>623649</v>
      </c>
      <c r="G19" s="4">
        <v>4359</v>
      </c>
    </row>
    <row r="20" spans="1:7" x14ac:dyDescent="0.25">
      <c r="A20">
        <v>19</v>
      </c>
      <c r="B20" t="s">
        <v>29</v>
      </c>
      <c r="C20" s="4">
        <v>11079</v>
      </c>
      <c r="D20" s="4">
        <v>21683</v>
      </c>
      <c r="E20" s="4">
        <v>3749075</v>
      </c>
      <c r="F20" s="4">
        <v>3782755</v>
      </c>
      <c r="G20" s="4">
        <v>33680</v>
      </c>
    </row>
    <row r="21" spans="1:7" x14ac:dyDescent="0.25">
      <c r="A21">
        <v>21</v>
      </c>
      <c r="B21" t="s">
        <v>30</v>
      </c>
      <c r="C21" s="4">
        <v>1191</v>
      </c>
      <c r="D21" s="4">
        <v>2217</v>
      </c>
      <c r="E21" s="4">
        <v>333844</v>
      </c>
      <c r="F21" s="4">
        <v>335461</v>
      </c>
      <c r="G21" s="4">
        <v>1617</v>
      </c>
    </row>
    <row r="22" spans="1:7" x14ac:dyDescent="0.25">
      <c r="A22">
        <v>22</v>
      </c>
      <c r="B22" t="s">
        <v>31</v>
      </c>
      <c r="C22">
        <v>700</v>
      </c>
      <c r="D22" s="4">
        <v>1413</v>
      </c>
      <c r="E22" s="4">
        <v>216820</v>
      </c>
      <c r="F22" s="4">
        <v>218050</v>
      </c>
      <c r="G22" s="4">
        <v>1230</v>
      </c>
    </row>
    <row r="23" spans="1:7" x14ac:dyDescent="0.25">
      <c r="A23">
        <v>23</v>
      </c>
      <c r="B23" t="s">
        <v>32</v>
      </c>
      <c r="C23">
        <v>599</v>
      </c>
      <c r="D23" s="4">
        <v>1146</v>
      </c>
      <c r="E23" s="4">
        <v>169508</v>
      </c>
      <c r="F23" s="4">
        <v>170367</v>
      </c>
      <c r="G23" s="4">
        <v>859</v>
      </c>
    </row>
    <row r="24" spans="1:7" x14ac:dyDescent="0.25">
      <c r="A24">
        <v>24</v>
      </c>
      <c r="B24" t="s">
        <v>33</v>
      </c>
      <c r="C24" s="4">
        <v>1699</v>
      </c>
      <c r="D24" s="4">
        <v>3337</v>
      </c>
      <c r="E24" s="4">
        <v>498743</v>
      </c>
      <c r="F24" s="4">
        <v>500573</v>
      </c>
      <c r="G24" s="4">
        <v>1830</v>
      </c>
    </row>
    <row r="25" spans="1:7" x14ac:dyDescent="0.25">
      <c r="A25">
        <v>25</v>
      </c>
      <c r="B25" t="s">
        <v>34</v>
      </c>
      <c r="C25" s="4">
        <v>1358</v>
      </c>
      <c r="D25" s="4">
        <v>2360</v>
      </c>
      <c r="E25" s="4">
        <v>381170</v>
      </c>
      <c r="F25" s="4">
        <v>383675</v>
      </c>
      <c r="G25" s="4">
        <v>2505</v>
      </c>
    </row>
    <row r="26" spans="1:7" x14ac:dyDescent="0.25">
      <c r="A26">
        <v>27</v>
      </c>
      <c r="B26" t="s">
        <v>35</v>
      </c>
      <c r="C26" s="4">
        <v>59146</v>
      </c>
      <c r="D26" s="4">
        <v>103564</v>
      </c>
      <c r="E26" s="4">
        <v>19034068</v>
      </c>
      <c r="F26" s="4">
        <v>19251343</v>
      </c>
      <c r="G26" s="4">
        <v>217275</v>
      </c>
    </row>
    <row r="27" spans="1:7" x14ac:dyDescent="0.25">
      <c r="A27">
        <v>28</v>
      </c>
      <c r="B27" t="s">
        <v>36</v>
      </c>
      <c r="C27" s="4">
        <v>500</v>
      </c>
      <c r="D27" s="4">
        <v>892</v>
      </c>
      <c r="E27" s="4">
        <v>135071</v>
      </c>
      <c r="F27" s="4">
        <v>135459</v>
      </c>
      <c r="G27" s="4">
        <v>388</v>
      </c>
    </row>
    <row r="28" spans="1:7" x14ac:dyDescent="0.25">
      <c r="A28">
        <v>29</v>
      </c>
      <c r="B28" t="s">
        <v>37</v>
      </c>
      <c r="C28" s="4">
        <v>998</v>
      </c>
      <c r="D28" s="4">
        <v>1920</v>
      </c>
      <c r="E28" s="4">
        <v>289692</v>
      </c>
      <c r="F28" s="4">
        <v>291346</v>
      </c>
      <c r="G28" s="4">
        <v>1654</v>
      </c>
    </row>
    <row r="29" spans="1:7" x14ac:dyDescent="0.25">
      <c r="A29">
        <v>30</v>
      </c>
      <c r="B29" t="s">
        <v>38</v>
      </c>
      <c r="C29" s="4">
        <v>1318</v>
      </c>
      <c r="D29" s="4">
        <v>2386</v>
      </c>
      <c r="E29" s="4">
        <v>366294</v>
      </c>
      <c r="F29" s="4">
        <v>369321</v>
      </c>
      <c r="G29" s="4">
        <v>3027</v>
      </c>
    </row>
    <row r="30" spans="1:7" x14ac:dyDescent="0.25">
      <c r="A30">
        <v>31</v>
      </c>
      <c r="B30" t="s">
        <v>39</v>
      </c>
      <c r="C30" s="4">
        <v>2199</v>
      </c>
      <c r="D30" s="4">
        <v>3869</v>
      </c>
      <c r="E30" s="4">
        <v>635711</v>
      </c>
      <c r="F30" s="4">
        <v>637636</v>
      </c>
      <c r="G30" s="4">
        <v>1925</v>
      </c>
    </row>
    <row r="31" spans="1:7" x14ac:dyDescent="0.25">
      <c r="A31">
        <v>32</v>
      </c>
      <c r="B31" t="s">
        <v>40</v>
      </c>
      <c r="C31" s="4">
        <v>326</v>
      </c>
      <c r="D31" s="4">
        <v>620</v>
      </c>
      <c r="E31" s="4">
        <v>94731</v>
      </c>
      <c r="F31" s="4">
        <v>95096</v>
      </c>
      <c r="G31" s="4">
        <v>365</v>
      </c>
    </row>
    <row r="32" spans="1:7" x14ac:dyDescent="0.25">
      <c r="A32">
        <v>33</v>
      </c>
      <c r="B32" t="s">
        <v>41</v>
      </c>
      <c r="C32">
        <v>884</v>
      </c>
      <c r="D32" s="4">
        <v>1515</v>
      </c>
      <c r="E32" s="4">
        <v>244525</v>
      </c>
      <c r="F32" s="4">
        <v>246427</v>
      </c>
      <c r="G32" s="4">
        <v>1902</v>
      </c>
    </row>
    <row r="33" spans="1:7" x14ac:dyDescent="0.25">
      <c r="A33">
        <v>34</v>
      </c>
      <c r="B33" t="s">
        <v>42</v>
      </c>
      <c r="C33" s="4">
        <v>1860</v>
      </c>
      <c r="D33" s="4">
        <v>3858</v>
      </c>
      <c r="E33" s="4">
        <v>599240</v>
      </c>
      <c r="F33" s="4">
        <v>602521</v>
      </c>
      <c r="G33" s="4">
        <v>3281</v>
      </c>
    </row>
    <row r="34" spans="1:7" x14ac:dyDescent="0.25">
      <c r="A34">
        <v>35</v>
      </c>
      <c r="B34" t="s">
        <v>43</v>
      </c>
      <c r="C34" s="4">
        <v>156</v>
      </c>
      <c r="D34" s="4">
        <v>334</v>
      </c>
      <c r="E34" s="4">
        <v>47681</v>
      </c>
      <c r="F34" s="4">
        <v>48459</v>
      </c>
      <c r="G34" s="4">
        <v>778</v>
      </c>
    </row>
    <row r="35" spans="1:7" x14ac:dyDescent="0.25">
      <c r="A35">
        <v>36</v>
      </c>
      <c r="B35" t="s">
        <v>44</v>
      </c>
      <c r="C35">
        <v>738</v>
      </c>
      <c r="D35" s="4">
        <v>1223</v>
      </c>
      <c r="E35" s="4">
        <v>193073</v>
      </c>
      <c r="F35" s="4">
        <v>194094</v>
      </c>
      <c r="G35" s="4">
        <v>1021</v>
      </c>
    </row>
    <row r="36" spans="1:7" x14ac:dyDescent="0.25">
      <c r="A36">
        <v>37</v>
      </c>
      <c r="B36" t="s">
        <v>45</v>
      </c>
      <c r="C36">
        <v>227</v>
      </c>
      <c r="D36" s="4">
        <v>425</v>
      </c>
      <c r="E36" s="4">
        <v>60992</v>
      </c>
      <c r="F36" s="4">
        <v>61050</v>
      </c>
      <c r="G36" s="4">
        <v>58</v>
      </c>
    </row>
    <row r="37" spans="1:7" x14ac:dyDescent="0.25">
      <c r="A37">
        <v>38</v>
      </c>
      <c r="B37" t="s">
        <v>46</v>
      </c>
      <c r="C37">
        <v>278</v>
      </c>
      <c r="D37">
        <v>531</v>
      </c>
      <c r="E37" s="4">
        <v>74775</v>
      </c>
      <c r="F37" s="4">
        <v>75160</v>
      </c>
      <c r="G37" s="4">
        <v>385</v>
      </c>
    </row>
    <row r="38" spans="1:7" x14ac:dyDescent="0.25">
      <c r="A38">
        <v>39</v>
      </c>
      <c r="B38" t="s">
        <v>47</v>
      </c>
      <c r="C38">
        <v>155</v>
      </c>
      <c r="D38">
        <v>285</v>
      </c>
      <c r="E38" s="4">
        <v>42827</v>
      </c>
      <c r="F38" s="4">
        <v>42873</v>
      </c>
      <c r="G38" s="4">
        <v>46</v>
      </c>
    </row>
    <row r="39" spans="1:7" x14ac:dyDescent="0.25">
      <c r="A39">
        <v>40</v>
      </c>
      <c r="B39" t="s">
        <v>48</v>
      </c>
      <c r="C39">
        <v>613</v>
      </c>
      <c r="D39" s="4">
        <v>1172</v>
      </c>
      <c r="E39" s="4">
        <v>188010</v>
      </c>
      <c r="F39" s="4">
        <v>189621</v>
      </c>
      <c r="G39" s="4">
        <v>1611</v>
      </c>
    </row>
    <row r="40" spans="1:7" x14ac:dyDescent="0.25">
      <c r="A40">
        <v>41</v>
      </c>
      <c r="B40" t="s">
        <v>49</v>
      </c>
      <c r="C40">
        <v>89</v>
      </c>
      <c r="D40" s="4">
        <v>100</v>
      </c>
      <c r="E40" s="4">
        <v>14247</v>
      </c>
      <c r="F40" s="4">
        <v>14539</v>
      </c>
      <c r="G40" s="4">
        <v>292</v>
      </c>
    </row>
    <row r="41" spans="1:7" x14ac:dyDescent="0.25">
      <c r="A41">
        <v>42</v>
      </c>
      <c r="B41" t="s">
        <v>50</v>
      </c>
      <c r="C41" s="4">
        <v>1234</v>
      </c>
      <c r="D41" s="4">
        <v>2641</v>
      </c>
      <c r="E41" s="4">
        <v>403127</v>
      </c>
      <c r="F41" s="4">
        <v>405253</v>
      </c>
      <c r="G41" s="4">
        <v>2126</v>
      </c>
    </row>
    <row r="42" spans="1:7" x14ac:dyDescent="0.25">
      <c r="A42">
        <v>43</v>
      </c>
      <c r="B42" t="s">
        <v>51</v>
      </c>
      <c r="C42" s="4">
        <v>925</v>
      </c>
      <c r="D42" s="4">
        <v>1741</v>
      </c>
      <c r="E42" s="4">
        <v>248478</v>
      </c>
      <c r="F42" s="4">
        <v>250172</v>
      </c>
      <c r="G42" s="4">
        <v>1694</v>
      </c>
    </row>
    <row r="43" spans="1:7" x14ac:dyDescent="0.25">
      <c r="A43">
        <v>44</v>
      </c>
      <c r="B43" t="s">
        <v>52</v>
      </c>
      <c r="C43" s="4">
        <v>126</v>
      </c>
      <c r="D43" s="4">
        <v>231</v>
      </c>
      <c r="E43" s="4">
        <v>44016</v>
      </c>
      <c r="F43" s="4">
        <v>44561</v>
      </c>
      <c r="G43" s="4">
        <v>545</v>
      </c>
    </row>
    <row r="44" spans="1:7" x14ac:dyDescent="0.25">
      <c r="A44">
        <v>45</v>
      </c>
      <c r="B44" t="s">
        <v>53</v>
      </c>
      <c r="C44">
        <v>330</v>
      </c>
      <c r="D44">
        <v>722</v>
      </c>
      <c r="E44" s="4">
        <v>103853</v>
      </c>
      <c r="F44" s="4">
        <v>105564</v>
      </c>
      <c r="G44" s="4">
        <v>1711</v>
      </c>
    </row>
    <row r="45" spans="1:7" x14ac:dyDescent="0.25">
      <c r="A45">
        <v>46</v>
      </c>
      <c r="B45" t="s">
        <v>54</v>
      </c>
      <c r="C45" s="4">
        <v>970</v>
      </c>
      <c r="D45" s="4">
        <v>1936</v>
      </c>
      <c r="E45" s="4">
        <v>309673</v>
      </c>
      <c r="F45" s="4">
        <v>310244</v>
      </c>
      <c r="G45" s="4">
        <v>571</v>
      </c>
    </row>
    <row r="46" spans="1:7" x14ac:dyDescent="0.25">
      <c r="A46">
        <v>47</v>
      </c>
      <c r="B46" t="s">
        <v>55</v>
      </c>
      <c r="C46" s="4">
        <v>767</v>
      </c>
      <c r="D46" s="4">
        <v>1518</v>
      </c>
      <c r="E46" s="4">
        <v>226482</v>
      </c>
      <c r="F46" s="4">
        <v>228610</v>
      </c>
      <c r="G46" s="4">
        <v>2128</v>
      </c>
    </row>
    <row r="47" spans="1:7" x14ac:dyDescent="0.25">
      <c r="A47">
        <v>48</v>
      </c>
      <c r="B47" t="s">
        <v>56</v>
      </c>
      <c r="C47" s="4">
        <v>1161</v>
      </c>
      <c r="D47" s="4">
        <v>2073</v>
      </c>
      <c r="E47" s="4">
        <v>347132</v>
      </c>
      <c r="F47" s="4">
        <v>348241</v>
      </c>
      <c r="G47" s="4">
        <v>1109</v>
      </c>
    </row>
    <row r="48" spans="1:7" x14ac:dyDescent="0.25">
      <c r="A48">
        <v>49</v>
      </c>
      <c r="B48" t="s">
        <v>57</v>
      </c>
      <c r="C48" s="4">
        <v>1344</v>
      </c>
      <c r="D48" s="4">
        <v>2438</v>
      </c>
      <c r="E48" s="4">
        <v>384796</v>
      </c>
      <c r="F48" s="4">
        <v>387823</v>
      </c>
      <c r="G48" s="4">
        <v>3027</v>
      </c>
    </row>
    <row r="49" spans="1:7" x14ac:dyDescent="0.25">
      <c r="A49">
        <v>50</v>
      </c>
      <c r="B49" t="s">
        <v>58</v>
      </c>
      <c r="C49" s="4">
        <v>1792</v>
      </c>
      <c r="D49" s="4">
        <v>3769</v>
      </c>
      <c r="E49" s="4">
        <v>540010</v>
      </c>
      <c r="F49" s="4">
        <v>542729</v>
      </c>
      <c r="G49" s="4">
        <v>2719</v>
      </c>
    </row>
    <row r="50" spans="1:7" x14ac:dyDescent="0.25">
      <c r="A50">
        <v>51</v>
      </c>
      <c r="B50" t="s">
        <v>59</v>
      </c>
      <c r="C50" s="4">
        <v>260</v>
      </c>
      <c r="D50" s="4">
        <v>567</v>
      </c>
      <c r="E50" s="4">
        <v>78138</v>
      </c>
      <c r="F50" s="4">
        <v>78284</v>
      </c>
      <c r="G50" s="4">
        <v>146</v>
      </c>
    </row>
    <row r="51" spans="1:7" x14ac:dyDescent="0.25">
      <c r="A51">
        <v>52</v>
      </c>
      <c r="B51" t="s">
        <v>60</v>
      </c>
      <c r="C51">
        <v>953</v>
      </c>
      <c r="D51" s="4">
        <v>1906</v>
      </c>
      <c r="E51" s="4">
        <v>300197</v>
      </c>
      <c r="F51" s="4">
        <v>300602</v>
      </c>
      <c r="G51" s="4">
        <v>405</v>
      </c>
    </row>
    <row r="52" spans="1:7" x14ac:dyDescent="0.25">
      <c r="A52">
        <v>53</v>
      </c>
      <c r="B52" t="s">
        <v>61</v>
      </c>
      <c r="C52" s="4">
        <v>808</v>
      </c>
      <c r="D52" s="4">
        <v>1673</v>
      </c>
      <c r="E52" s="4">
        <v>279014</v>
      </c>
      <c r="F52" s="4">
        <v>280683</v>
      </c>
      <c r="G52" s="4">
        <v>1669</v>
      </c>
    </row>
    <row r="53" spans="1:7" x14ac:dyDescent="0.25">
      <c r="A53">
        <v>54</v>
      </c>
      <c r="B53" t="s">
        <v>62</v>
      </c>
      <c r="C53">
        <v>339</v>
      </c>
      <c r="D53" s="4">
        <v>635</v>
      </c>
      <c r="E53" s="4">
        <v>105071</v>
      </c>
      <c r="F53" s="4">
        <v>105094</v>
      </c>
      <c r="G53" s="4">
        <v>23</v>
      </c>
    </row>
    <row r="54" spans="1:7" x14ac:dyDescent="0.25">
      <c r="A54">
        <v>55</v>
      </c>
      <c r="B54" t="s">
        <v>63</v>
      </c>
      <c r="C54" s="4">
        <v>6341</v>
      </c>
      <c r="D54" s="4">
        <v>12313</v>
      </c>
      <c r="E54" s="4">
        <v>2056290</v>
      </c>
      <c r="F54" s="4">
        <v>2079671</v>
      </c>
      <c r="G54" s="4">
        <v>23381</v>
      </c>
    </row>
    <row r="55" spans="1:7" x14ac:dyDescent="0.25">
      <c r="A55">
        <v>56</v>
      </c>
      <c r="B55" t="s">
        <v>64</v>
      </c>
      <c r="C55" s="4">
        <v>2002</v>
      </c>
      <c r="D55" s="4">
        <v>3793</v>
      </c>
      <c r="E55" s="4">
        <v>568353</v>
      </c>
      <c r="F55" s="4">
        <v>573045</v>
      </c>
      <c r="G55" s="4">
        <v>4692</v>
      </c>
    </row>
    <row r="56" spans="1:7" x14ac:dyDescent="0.25">
      <c r="A56">
        <v>57</v>
      </c>
      <c r="B56" t="s">
        <v>65</v>
      </c>
      <c r="C56" s="4">
        <v>626</v>
      </c>
      <c r="D56" s="4">
        <v>1199</v>
      </c>
      <c r="E56" s="4">
        <v>183176</v>
      </c>
      <c r="F56" s="4">
        <v>183643</v>
      </c>
      <c r="G56" s="4">
        <v>467</v>
      </c>
    </row>
    <row r="57" spans="1:7" x14ac:dyDescent="0.25">
      <c r="A57">
        <v>58</v>
      </c>
      <c r="B57" t="s">
        <v>66</v>
      </c>
      <c r="C57" s="4">
        <v>1463</v>
      </c>
      <c r="D57" s="4">
        <v>2557</v>
      </c>
      <c r="E57" s="4">
        <v>420117</v>
      </c>
      <c r="F57" s="4">
        <v>422971</v>
      </c>
      <c r="G57" s="4">
        <v>2854</v>
      </c>
    </row>
    <row r="58" spans="1:7" x14ac:dyDescent="0.25">
      <c r="A58">
        <v>59</v>
      </c>
      <c r="B58" t="s">
        <v>67</v>
      </c>
      <c r="C58" s="4">
        <v>337</v>
      </c>
      <c r="D58" s="4">
        <v>777</v>
      </c>
      <c r="E58" s="4">
        <v>115880</v>
      </c>
      <c r="F58" s="4">
        <v>116697</v>
      </c>
      <c r="G58" s="4">
        <v>817</v>
      </c>
    </row>
    <row r="59" spans="1:7" x14ac:dyDescent="0.25">
      <c r="A59">
        <v>60</v>
      </c>
      <c r="B59" t="s">
        <v>68</v>
      </c>
      <c r="C59" s="4">
        <v>1596</v>
      </c>
      <c r="D59" s="4">
        <v>3218</v>
      </c>
      <c r="E59" s="4">
        <v>540060</v>
      </c>
      <c r="F59" s="4">
        <v>543487</v>
      </c>
      <c r="G59" s="4">
        <v>3427</v>
      </c>
    </row>
    <row r="60" spans="1:7" x14ac:dyDescent="0.25">
      <c r="A60">
        <v>61</v>
      </c>
      <c r="B60" s="38" t="s">
        <v>112</v>
      </c>
      <c r="C60" s="4">
        <v>575</v>
      </c>
      <c r="D60" s="4">
        <v>1085</v>
      </c>
      <c r="E60" s="4">
        <v>169628</v>
      </c>
      <c r="F60" s="4">
        <v>170398</v>
      </c>
      <c r="G60" s="4">
        <v>770</v>
      </c>
    </row>
    <row r="61" spans="1:7" x14ac:dyDescent="0.25">
      <c r="A61">
        <v>62</v>
      </c>
      <c r="B61" t="s">
        <v>70</v>
      </c>
      <c r="C61" s="4">
        <v>34554</v>
      </c>
      <c r="D61" s="4">
        <v>66056</v>
      </c>
      <c r="E61" s="4">
        <v>11508722</v>
      </c>
      <c r="F61" s="4">
        <v>11634855</v>
      </c>
      <c r="G61" s="4">
        <v>126133</v>
      </c>
    </row>
    <row r="62" spans="1:7" x14ac:dyDescent="0.25">
      <c r="A62">
        <v>63</v>
      </c>
      <c r="B62" t="s">
        <v>71</v>
      </c>
      <c r="C62" s="4">
        <v>172</v>
      </c>
      <c r="D62" s="4">
        <v>344</v>
      </c>
      <c r="E62" s="4">
        <v>51733</v>
      </c>
      <c r="F62" s="4">
        <v>51733</v>
      </c>
      <c r="G62" s="4">
        <v>0</v>
      </c>
    </row>
    <row r="63" spans="1:7" x14ac:dyDescent="0.25">
      <c r="A63">
        <v>64</v>
      </c>
      <c r="B63" t="s">
        <v>72</v>
      </c>
      <c r="C63">
        <v>365</v>
      </c>
      <c r="D63" s="4">
        <v>613</v>
      </c>
      <c r="E63" s="4">
        <v>83233</v>
      </c>
      <c r="F63" s="4">
        <v>84443</v>
      </c>
      <c r="G63" s="4">
        <v>1210</v>
      </c>
    </row>
    <row r="64" spans="1:7" x14ac:dyDescent="0.25">
      <c r="A64">
        <v>65</v>
      </c>
      <c r="B64" t="s">
        <v>73</v>
      </c>
      <c r="C64">
        <v>534</v>
      </c>
      <c r="D64" s="4">
        <v>1016</v>
      </c>
      <c r="E64" s="4">
        <v>141464</v>
      </c>
      <c r="F64" s="4">
        <v>150055</v>
      </c>
      <c r="G64" s="4">
        <v>8591</v>
      </c>
    </row>
    <row r="65" spans="1:7" x14ac:dyDescent="0.25">
      <c r="A65">
        <v>66</v>
      </c>
      <c r="B65" t="s">
        <v>74</v>
      </c>
      <c r="C65" s="4">
        <v>1922</v>
      </c>
      <c r="D65" s="4">
        <v>4048</v>
      </c>
      <c r="E65" s="4">
        <v>669529</v>
      </c>
      <c r="F65" s="4">
        <v>672583</v>
      </c>
      <c r="G65" s="4">
        <v>3054</v>
      </c>
    </row>
    <row r="66" spans="1:7" x14ac:dyDescent="0.25">
      <c r="A66">
        <v>67</v>
      </c>
      <c r="B66" t="s">
        <v>75</v>
      </c>
      <c r="C66" s="4">
        <v>361</v>
      </c>
      <c r="D66" s="4">
        <v>844</v>
      </c>
      <c r="E66" s="4">
        <v>122877</v>
      </c>
      <c r="F66" s="4">
        <v>123423</v>
      </c>
      <c r="G66" s="4">
        <v>546</v>
      </c>
    </row>
    <row r="67" spans="1:7" x14ac:dyDescent="0.25">
      <c r="A67">
        <v>68</v>
      </c>
      <c r="B67" t="s">
        <v>76</v>
      </c>
      <c r="C67">
        <v>558</v>
      </c>
      <c r="D67" s="4">
        <v>1095</v>
      </c>
      <c r="E67" s="4">
        <v>171961</v>
      </c>
      <c r="F67" s="4">
        <v>173593</v>
      </c>
      <c r="G67" s="4">
        <v>1632</v>
      </c>
    </row>
    <row r="68" spans="1:7" x14ac:dyDescent="0.25">
      <c r="A68">
        <v>69</v>
      </c>
      <c r="B68" t="s">
        <v>77</v>
      </c>
      <c r="C68" s="4">
        <v>11263</v>
      </c>
      <c r="D68" s="4">
        <v>18163</v>
      </c>
      <c r="E68" s="4">
        <v>3113805</v>
      </c>
      <c r="F68" s="4">
        <v>3149352</v>
      </c>
      <c r="G68" s="4">
        <v>35547</v>
      </c>
    </row>
    <row r="69" spans="1:7" x14ac:dyDescent="0.25">
      <c r="A69">
        <v>70</v>
      </c>
      <c r="B69" t="s">
        <v>78</v>
      </c>
      <c r="C69" s="4">
        <v>2892</v>
      </c>
      <c r="D69" s="4">
        <v>6161</v>
      </c>
      <c r="E69" s="4">
        <v>987752</v>
      </c>
      <c r="F69" s="4">
        <v>993736</v>
      </c>
      <c r="G69" s="4">
        <v>5984</v>
      </c>
    </row>
    <row r="70" spans="1:7" x14ac:dyDescent="0.25">
      <c r="A70">
        <v>71</v>
      </c>
      <c r="B70" t="s">
        <v>79</v>
      </c>
      <c r="C70" s="4">
        <v>2686</v>
      </c>
      <c r="D70" s="4">
        <v>6302</v>
      </c>
      <c r="E70" s="4">
        <v>1005309</v>
      </c>
      <c r="F70" s="4">
        <v>1012192</v>
      </c>
      <c r="G70" s="4">
        <v>6883</v>
      </c>
    </row>
    <row r="71" spans="1:7" x14ac:dyDescent="0.25">
      <c r="A71">
        <v>72</v>
      </c>
      <c r="B71" t="s">
        <v>80</v>
      </c>
      <c r="C71" s="4">
        <v>373</v>
      </c>
      <c r="D71" s="4">
        <v>716</v>
      </c>
      <c r="E71" s="4">
        <v>105039</v>
      </c>
      <c r="F71" s="4">
        <v>106031</v>
      </c>
      <c r="G71" s="4">
        <v>992</v>
      </c>
    </row>
    <row r="72" spans="1:7" x14ac:dyDescent="0.25">
      <c r="A72">
        <v>73</v>
      </c>
      <c r="B72" t="s">
        <v>81</v>
      </c>
      <c r="C72" s="4">
        <v>6043</v>
      </c>
      <c r="D72" s="4">
        <v>13741</v>
      </c>
      <c r="E72" s="4">
        <v>2235905.5</v>
      </c>
      <c r="F72" s="4">
        <v>2257863.5</v>
      </c>
      <c r="G72" s="4">
        <v>21958</v>
      </c>
    </row>
    <row r="73" spans="1:7" x14ac:dyDescent="0.25">
      <c r="A73">
        <v>74</v>
      </c>
      <c r="B73" t="s">
        <v>113</v>
      </c>
      <c r="C73" s="4">
        <v>2832</v>
      </c>
      <c r="D73" s="4">
        <v>5522</v>
      </c>
      <c r="E73" s="4">
        <v>891339</v>
      </c>
      <c r="F73" s="4">
        <v>894937</v>
      </c>
      <c r="G73" s="4">
        <v>3598</v>
      </c>
    </row>
    <row r="74" spans="1:7" x14ac:dyDescent="0.25">
      <c r="A74">
        <v>75</v>
      </c>
      <c r="B74" t="s">
        <v>83</v>
      </c>
      <c r="C74" s="4">
        <v>313</v>
      </c>
      <c r="D74" s="4">
        <v>575</v>
      </c>
      <c r="E74" s="4">
        <v>88787</v>
      </c>
      <c r="F74" s="4">
        <v>89049</v>
      </c>
      <c r="G74" s="4">
        <v>262</v>
      </c>
    </row>
    <row r="75" spans="1:7" x14ac:dyDescent="0.25">
      <c r="A75">
        <v>76</v>
      </c>
      <c r="B75" t="s">
        <v>84</v>
      </c>
      <c r="C75">
        <v>423</v>
      </c>
      <c r="D75">
        <v>890</v>
      </c>
      <c r="E75" s="4">
        <v>134101</v>
      </c>
      <c r="F75" s="4">
        <v>134147</v>
      </c>
      <c r="G75" s="4">
        <v>46</v>
      </c>
    </row>
    <row r="76" spans="1:7" x14ac:dyDescent="0.25">
      <c r="A76">
        <v>77</v>
      </c>
      <c r="B76" t="s">
        <v>85</v>
      </c>
      <c r="C76">
        <v>909</v>
      </c>
      <c r="D76" s="4">
        <v>1687</v>
      </c>
      <c r="E76" s="4">
        <v>244444</v>
      </c>
      <c r="F76" s="4">
        <v>246064</v>
      </c>
      <c r="G76" s="4">
        <v>1620</v>
      </c>
    </row>
    <row r="77" spans="1:7" x14ac:dyDescent="0.25">
      <c r="A77">
        <v>78</v>
      </c>
      <c r="B77" t="s">
        <v>86</v>
      </c>
      <c r="C77">
        <v>202</v>
      </c>
      <c r="D77" s="4">
        <v>429</v>
      </c>
      <c r="E77" s="4">
        <v>64210</v>
      </c>
      <c r="F77" s="4">
        <v>64389</v>
      </c>
      <c r="G77" s="4">
        <v>179</v>
      </c>
    </row>
    <row r="78" spans="1:7" x14ac:dyDescent="0.25">
      <c r="A78">
        <v>79</v>
      </c>
      <c r="B78" t="s">
        <v>87</v>
      </c>
      <c r="C78">
        <v>579</v>
      </c>
      <c r="D78" s="4">
        <v>1038</v>
      </c>
      <c r="E78" s="4">
        <v>162371</v>
      </c>
      <c r="F78" s="4">
        <v>163269</v>
      </c>
      <c r="G78" s="4">
        <v>898</v>
      </c>
    </row>
    <row r="79" spans="1:7" x14ac:dyDescent="0.25">
      <c r="A79">
        <v>80</v>
      </c>
      <c r="B79" t="s">
        <v>88</v>
      </c>
      <c r="C79">
        <v>813</v>
      </c>
      <c r="D79" s="4">
        <v>1513</v>
      </c>
      <c r="E79" s="4">
        <v>231950</v>
      </c>
      <c r="F79" s="4">
        <v>233207</v>
      </c>
      <c r="G79" s="4">
        <v>1257</v>
      </c>
    </row>
    <row r="80" spans="1:7" x14ac:dyDescent="0.25">
      <c r="A80">
        <v>82</v>
      </c>
      <c r="B80" t="s">
        <v>89</v>
      </c>
      <c r="C80" s="4">
        <v>5771</v>
      </c>
      <c r="D80" s="4">
        <v>11279</v>
      </c>
      <c r="E80" s="4">
        <v>1899052</v>
      </c>
      <c r="F80" s="4">
        <v>1913981</v>
      </c>
      <c r="G80" s="4">
        <v>14929</v>
      </c>
    </row>
    <row r="81" spans="1:7" x14ac:dyDescent="0.25">
      <c r="A81">
        <v>83</v>
      </c>
      <c r="B81" t="s">
        <v>90</v>
      </c>
      <c r="C81" s="4">
        <v>327</v>
      </c>
      <c r="D81" s="4">
        <v>679</v>
      </c>
      <c r="E81" s="4">
        <v>107497</v>
      </c>
      <c r="F81" s="4">
        <v>107932</v>
      </c>
      <c r="G81" s="4">
        <v>435</v>
      </c>
    </row>
    <row r="82" spans="1:7" x14ac:dyDescent="0.25">
      <c r="A82">
        <v>84</v>
      </c>
      <c r="B82" t="s">
        <v>91</v>
      </c>
      <c r="C82">
        <v>331</v>
      </c>
      <c r="D82">
        <v>663</v>
      </c>
      <c r="E82" s="4">
        <v>110288</v>
      </c>
      <c r="F82" s="4">
        <v>111098</v>
      </c>
      <c r="G82" s="4">
        <v>810</v>
      </c>
    </row>
    <row r="83" spans="1:7" x14ac:dyDescent="0.25">
      <c r="A83">
        <v>85</v>
      </c>
      <c r="B83" t="s">
        <v>92</v>
      </c>
      <c r="C83" s="4">
        <v>1734</v>
      </c>
      <c r="D83" s="4">
        <v>2988</v>
      </c>
      <c r="E83" s="4">
        <v>466473</v>
      </c>
      <c r="F83" s="4">
        <v>472107</v>
      </c>
      <c r="G83" s="4">
        <v>5634</v>
      </c>
    </row>
    <row r="84" spans="1:7" x14ac:dyDescent="0.25">
      <c r="A84">
        <v>86</v>
      </c>
      <c r="B84" t="s">
        <v>93</v>
      </c>
      <c r="C84" s="4">
        <v>3055</v>
      </c>
      <c r="D84" s="4">
        <v>6125</v>
      </c>
      <c r="E84" s="4">
        <v>973543</v>
      </c>
      <c r="F84" s="4">
        <v>982228</v>
      </c>
      <c r="G84" s="4">
        <v>8685</v>
      </c>
    </row>
    <row r="85" spans="1:7" x14ac:dyDescent="0.25">
      <c r="A85">
        <v>87</v>
      </c>
      <c r="B85" t="s">
        <v>94</v>
      </c>
      <c r="C85" s="4">
        <v>293</v>
      </c>
      <c r="D85" s="4">
        <v>530</v>
      </c>
      <c r="E85" s="4">
        <v>73774</v>
      </c>
      <c r="F85" s="4">
        <v>75374</v>
      </c>
      <c r="G85" s="4">
        <v>1600</v>
      </c>
    </row>
    <row r="86" spans="1:7" x14ac:dyDescent="0.25">
      <c r="A86">
        <v>88</v>
      </c>
      <c r="B86" t="s">
        <v>95</v>
      </c>
      <c r="C86">
        <v>23</v>
      </c>
      <c r="D86">
        <v>90</v>
      </c>
      <c r="E86" s="4">
        <v>14779</v>
      </c>
      <c r="F86" s="4">
        <v>14779</v>
      </c>
      <c r="G86" s="4">
        <v>0</v>
      </c>
    </row>
    <row r="87" spans="1:7" x14ac:dyDescent="0.25">
      <c r="A87">
        <v>92</v>
      </c>
      <c r="B87" t="s">
        <v>96</v>
      </c>
      <c r="C87" s="4">
        <v>1156</v>
      </c>
      <c r="D87" s="4">
        <v>2200</v>
      </c>
      <c r="E87" s="4">
        <v>440037</v>
      </c>
      <c r="F87" s="4">
        <v>441938</v>
      </c>
      <c r="G87" s="4">
        <v>1901</v>
      </c>
    </row>
    <row r="88" spans="1:7" x14ac:dyDescent="0.25">
      <c r="A88">
        <v>94</v>
      </c>
      <c r="B88" t="s">
        <v>97</v>
      </c>
      <c r="C88" s="4">
        <v>1491</v>
      </c>
      <c r="D88" s="4">
        <v>3063</v>
      </c>
      <c r="E88" s="4">
        <v>657636</v>
      </c>
      <c r="F88" s="4">
        <v>659204</v>
      </c>
      <c r="G88" s="4">
        <v>1568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226399</v>
      </c>
      <c r="D90" s="4">
        <f>SUM(D2:D89)</f>
        <v>426189</v>
      </c>
      <c r="E90" s="34">
        <f>SUM(E2:E89)</f>
        <v>72535391.5</v>
      </c>
      <c r="F90" s="34">
        <f>SUM(F2:F89)</f>
        <v>73193066.5</v>
      </c>
      <c r="G90" s="34">
        <f>SUM(G2:G89)</f>
        <v>657675</v>
      </c>
    </row>
    <row r="91" spans="1:7" x14ac:dyDescent="0.25">
      <c r="C91"/>
      <c r="D91"/>
      <c r="E91"/>
    </row>
    <row r="92" spans="1:7" x14ac:dyDescent="0.25">
      <c r="C92"/>
      <c r="D92"/>
      <c r="E9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EBDE-F107-4CF1-B96F-437F46CEEBC1}">
  <dimension ref="A1:F14"/>
  <sheetViews>
    <sheetView workbookViewId="0">
      <selection sqref="A1:F1"/>
    </sheetView>
  </sheetViews>
  <sheetFormatPr defaultRowHeight="12.5" x14ac:dyDescent="0.25"/>
  <cols>
    <col min="1" max="1" width="17" style="1" customWidth="1"/>
    <col min="2" max="2" width="13.54296875" style="4" customWidth="1"/>
    <col min="3" max="3" width="13.453125" style="4" customWidth="1"/>
    <col min="4" max="4" width="16.453125" style="2" customWidth="1"/>
    <col min="5" max="5" width="16.26953125" style="2" customWidth="1"/>
    <col min="6" max="6" width="13.81640625" style="2" customWidth="1"/>
  </cols>
  <sheetData>
    <row r="1" spans="1:6" s="27" customFormat="1" ht="13" x14ac:dyDescent="0.3">
      <c r="A1" s="28" t="s">
        <v>104</v>
      </c>
      <c r="B1" s="29" t="s">
        <v>105</v>
      </c>
      <c r="C1" s="29" t="s">
        <v>106</v>
      </c>
      <c r="D1" s="30" t="s">
        <v>6</v>
      </c>
      <c r="E1" s="30" t="s">
        <v>107</v>
      </c>
      <c r="F1" s="30" t="s">
        <v>108</v>
      </c>
    </row>
    <row r="2" spans="1:6" x14ac:dyDescent="0.25">
      <c r="A2" s="11">
        <v>45658</v>
      </c>
      <c r="B2" s="4">
        <f>January!C90</f>
        <v>229948</v>
      </c>
      <c r="C2" s="4">
        <f>January!D90</f>
        <v>435966</v>
      </c>
      <c r="D2" s="4">
        <f>January!E90</f>
        <v>71691462.780000016</v>
      </c>
      <c r="E2" s="4">
        <f>January!F90</f>
        <v>72392225.780000016</v>
      </c>
      <c r="F2" s="4">
        <f>January!G90</f>
        <v>700763</v>
      </c>
    </row>
    <row r="3" spans="1:6" x14ac:dyDescent="0.25">
      <c r="A3" s="11">
        <v>45689</v>
      </c>
      <c r="B3" s="4">
        <f>February!C90</f>
        <v>229593</v>
      </c>
      <c r="C3" s="4">
        <f>February!D90</f>
        <v>435627</v>
      </c>
      <c r="D3" s="4">
        <f>February!E90</f>
        <v>71608868.400000006</v>
      </c>
      <c r="E3" s="4">
        <f>February!F90</f>
        <v>72293312.400000006</v>
      </c>
      <c r="F3" s="4">
        <f>February!G90</f>
        <v>684444</v>
      </c>
    </row>
    <row r="4" spans="1:6" x14ac:dyDescent="0.25">
      <c r="A4" s="11">
        <v>45717</v>
      </c>
      <c r="B4" s="4">
        <f>March!C90</f>
        <v>230658</v>
      </c>
      <c r="C4" s="4">
        <f>March!D90</f>
        <v>436394</v>
      </c>
      <c r="D4" s="4">
        <f>March!E90</f>
        <v>71891777.340000004</v>
      </c>
      <c r="E4" s="4">
        <f>March!F90</f>
        <v>72608844.340000004</v>
      </c>
      <c r="F4" s="4">
        <f>March!G90</f>
        <v>717067</v>
      </c>
    </row>
    <row r="5" spans="1:6" x14ac:dyDescent="0.25">
      <c r="A5" s="11">
        <v>45748</v>
      </c>
      <c r="B5" s="4">
        <f>April!C90</f>
        <v>231059</v>
      </c>
      <c r="C5" s="4">
        <f>April!D90</f>
        <v>437125</v>
      </c>
      <c r="D5" s="4">
        <f>April!E90</f>
        <v>71935143.300000012</v>
      </c>
      <c r="E5" s="4">
        <f>April!F90</f>
        <v>72579338.650000006</v>
      </c>
      <c r="F5" s="4">
        <f>April!G90</f>
        <v>644195.35</v>
      </c>
    </row>
    <row r="6" spans="1:6" x14ac:dyDescent="0.25">
      <c r="A6" s="11">
        <v>45778</v>
      </c>
      <c r="B6" s="4">
        <f>May!C90</f>
        <v>231332</v>
      </c>
      <c r="C6" s="4">
        <f>May!D90</f>
        <v>437741</v>
      </c>
      <c r="D6" s="4">
        <f>May!E90</f>
        <v>71869800.890000001</v>
      </c>
      <c r="E6" s="4">
        <f>May!F90</f>
        <v>72614558.890000001</v>
      </c>
      <c r="F6" s="4">
        <f>May!G90</f>
        <v>744758</v>
      </c>
    </row>
    <row r="7" spans="1:6" x14ac:dyDescent="0.25">
      <c r="A7" s="11">
        <v>45809</v>
      </c>
      <c r="B7" s="4">
        <f>June!C90</f>
        <v>230952</v>
      </c>
      <c r="C7" s="4">
        <f>June!D90</f>
        <v>436126</v>
      </c>
      <c r="D7" s="4">
        <f>June!E90</f>
        <v>72089107.069999978</v>
      </c>
      <c r="E7" s="4">
        <f>June!F90</f>
        <v>72831937.069999978</v>
      </c>
      <c r="F7" s="4">
        <f>June!G90</f>
        <v>742830</v>
      </c>
    </row>
    <row r="8" spans="1:6" x14ac:dyDescent="0.25">
      <c r="A8" s="11">
        <v>45839</v>
      </c>
      <c r="B8" s="4">
        <f>July!C90</f>
        <v>231053</v>
      </c>
      <c r="C8" s="4">
        <f>July!D90</f>
        <v>436518</v>
      </c>
      <c r="D8" s="4">
        <f>July!E90</f>
        <v>72517991.710000008</v>
      </c>
      <c r="E8" s="4">
        <f>July!F90</f>
        <v>73261663.710000008</v>
      </c>
      <c r="F8" s="4">
        <f>July!G90</f>
        <v>743672</v>
      </c>
    </row>
    <row r="9" spans="1:6" x14ac:dyDescent="0.25">
      <c r="A9" s="11">
        <v>45870</v>
      </c>
      <c r="B9" s="4">
        <f>August!C90</f>
        <v>230928</v>
      </c>
      <c r="C9" s="4">
        <f>August!D90</f>
        <v>437714</v>
      </c>
      <c r="D9" s="4">
        <f>August!E90</f>
        <v>72535861.069999993</v>
      </c>
      <c r="E9" s="4">
        <f>August!F90</f>
        <v>73291057.069999993</v>
      </c>
      <c r="F9" s="4">
        <f>August!G90</f>
        <v>755196</v>
      </c>
    </row>
    <row r="10" spans="1:6" x14ac:dyDescent="0.25">
      <c r="A10" s="11">
        <v>45901</v>
      </c>
      <c r="B10" s="4">
        <f>September!C90</f>
        <v>231666</v>
      </c>
      <c r="C10" s="4">
        <f>September!D90</f>
        <v>438483</v>
      </c>
      <c r="D10" s="4">
        <f>September!E90</f>
        <v>72856530.609999999</v>
      </c>
      <c r="E10" s="4">
        <f>September!F90</f>
        <v>73568347.609999999</v>
      </c>
      <c r="F10" s="4">
        <f>September!G90</f>
        <v>711817</v>
      </c>
    </row>
    <row r="11" spans="1:6" x14ac:dyDescent="0.25">
      <c r="A11" s="11">
        <v>45931</v>
      </c>
      <c r="B11" s="4">
        <f>October!C90</f>
        <v>232168</v>
      </c>
      <c r="C11" s="4">
        <f>October!D90</f>
        <v>440137</v>
      </c>
      <c r="D11" s="4">
        <f>October!E90</f>
        <v>75223597.540000007</v>
      </c>
      <c r="E11" s="4">
        <f>October!F90</f>
        <v>75888667.540000007</v>
      </c>
      <c r="F11" s="4">
        <f>October!G90</f>
        <v>665070</v>
      </c>
    </row>
    <row r="12" spans="1:6" x14ac:dyDescent="0.25">
      <c r="A12" s="23">
        <v>45962</v>
      </c>
      <c r="B12" s="24">
        <f>November!C90</f>
        <v>228320</v>
      </c>
      <c r="C12" s="24">
        <f>November!D90</f>
        <v>430809</v>
      </c>
      <c r="D12" s="24">
        <f>November!E90</f>
        <v>73208973.829999998</v>
      </c>
      <c r="E12" s="24">
        <f>November!F90</f>
        <v>73856300.829999998</v>
      </c>
      <c r="F12" s="24">
        <f>November!G90</f>
        <v>647327</v>
      </c>
    </row>
    <row r="13" spans="1:6" x14ac:dyDescent="0.25">
      <c r="A13" s="25">
        <v>45992</v>
      </c>
      <c r="B13" s="26">
        <f>December!C90</f>
        <v>226399</v>
      </c>
      <c r="C13" s="26">
        <f>December!D90</f>
        <v>426189</v>
      </c>
      <c r="D13" s="26">
        <f>December!E90</f>
        <v>72535391.5</v>
      </c>
      <c r="E13" s="26">
        <f>December!F90</f>
        <v>73193066.5</v>
      </c>
      <c r="F13" s="26">
        <f>December!G90</f>
        <v>657675</v>
      </c>
    </row>
    <row r="14" spans="1:6" s="10" customFormat="1" ht="13" x14ac:dyDescent="0.3">
      <c r="A14" s="21" t="s">
        <v>109</v>
      </c>
      <c r="B14" s="22">
        <f>AVERAGE(B2:B13)</f>
        <v>230339.66666666666</v>
      </c>
      <c r="C14" s="22">
        <f>AVERAGE(C2:C13)</f>
        <v>435735.75</v>
      </c>
      <c r="D14" s="22">
        <f>SUM(D2:D13)</f>
        <v>869964506.03999996</v>
      </c>
      <c r="E14" s="22">
        <f>SUM(E2:E13)</f>
        <v>878379320.3900001</v>
      </c>
      <c r="F14" s="22">
        <f>SUM(F2:F13)</f>
        <v>8414814.3499999996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2527-47D3-47BC-9DD7-BA669FEF2CFF}">
  <dimension ref="A1:G91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2.453125" customWidth="1"/>
    <col min="2" max="2" width="27.54296875" customWidth="1"/>
    <col min="3" max="3" width="14.453125" customWidth="1"/>
    <col min="4" max="4" width="16.1796875" customWidth="1"/>
    <col min="5" max="5" width="18.1796875" customWidth="1"/>
    <col min="6" max="6" width="15.81640625" style="2" customWidth="1"/>
    <col min="7" max="7" width="15.2695312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741</v>
      </c>
      <c r="D2" s="4">
        <v>1343</v>
      </c>
      <c r="E2" s="4">
        <v>203766</v>
      </c>
      <c r="F2" s="4">
        <v>207451</v>
      </c>
      <c r="G2" s="4">
        <v>3685</v>
      </c>
    </row>
    <row r="3" spans="1:7" x14ac:dyDescent="0.25">
      <c r="A3">
        <v>2</v>
      </c>
      <c r="B3" t="s">
        <v>12</v>
      </c>
      <c r="C3" s="4">
        <v>11012</v>
      </c>
      <c r="D3" s="4">
        <v>22181</v>
      </c>
      <c r="E3" s="4">
        <v>3494047.25</v>
      </c>
      <c r="F3" s="4">
        <v>3520131.25</v>
      </c>
      <c r="G3" s="4">
        <v>26084</v>
      </c>
    </row>
    <row r="4" spans="1:7" x14ac:dyDescent="0.25">
      <c r="A4">
        <v>3</v>
      </c>
      <c r="B4" t="s">
        <v>13</v>
      </c>
      <c r="C4" s="4">
        <v>1150</v>
      </c>
      <c r="D4" s="4">
        <v>2179</v>
      </c>
      <c r="E4" s="4">
        <v>317515</v>
      </c>
      <c r="F4" s="4">
        <v>319188</v>
      </c>
      <c r="G4" s="4">
        <v>1673</v>
      </c>
    </row>
    <row r="5" spans="1:7" x14ac:dyDescent="0.25">
      <c r="A5">
        <v>4</v>
      </c>
      <c r="B5" t="s">
        <v>14</v>
      </c>
      <c r="C5" s="4">
        <v>2076</v>
      </c>
      <c r="D5" s="4">
        <v>3741</v>
      </c>
      <c r="E5" s="4">
        <v>601388</v>
      </c>
      <c r="F5" s="4">
        <v>608188</v>
      </c>
      <c r="G5" s="4">
        <v>6800</v>
      </c>
    </row>
    <row r="6" spans="1:7" x14ac:dyDescent="0.25">
      <c r="A6">
        <v>5</v>
      </c>
      <c r="B6" t="s">
        <v>15</v>
      </c>
      <c r="C6" s="4">
        <v>2060</v>
      </c>
      <c r="D6" s="4">
        <v>3830</v>
      </c>
      <c r="E6" s="4">
        <v>600353</v>
      </c>
      <c r="F6" s="4">
        <v>605244</v>
      </c>
      <c r="G6" s="4">
        <v>4891</v>
      </c>
    </row>
    <row r="7" spans="1:7" x14ac:dyDescent="0.25">
      <c r="A7">
        <v>6</v>
      </c>
      <c r="B7" t="s">
        <v>16</v>
      </c>
      <c r="C7">
        <v>237</v>
      </c>
      <c r="D7">
        <v>466</v>
      </c>
      <c r="E7" s="4">
        <v>67065</v>
      </c>
      <c r="F7" s="4">
        <v>67116</v>
      </c>
      <c r="G7" s="4">
        <v>51</v>
      </c>
    </row>
    <row r="8" spans="1:7" x14ac:dyDescent="0.25">
      <c r="A8">
        <v>7</v>
      </c>
      <c r="B8" t="s">
        <v>17</v>
      </c>
      <c r="C8" s="4">
        <v>2916</v>
      </c>
      <c r="D8" s="4">
        <v>5307</v>
      </c>
      <c r="E8" s="4">
        <v>859413</v>
      </c>
      <c r="F8" s="4">
        <v>866200</v>
      </c>
      <c r="G8" s="4">
        <v>6787</v>
      </c>
    </row>
    <row r="9" spans="1:7" x14ac:dyDescent="0.25">
      <c r="A9">
        <v>8</v>
      </c>
      <c r="B9" t="s">
        <v>18</v>
      </c>
      <c r="C9">
        <v>781</v>
      </c>
      <c r="D9" s="4">
        <v>1605</v>
      </c>
      <c r="E9" s="4">
        <v>217775</v>
      </c>
      <c r="F9" s="4">
        <v>218579</v>
      </c>
      <c r="G9" s="4">
        <v>804</v>
      </c>
    </row>
    <row r="10" spans="1:7" x14ac:dyDescent="0.25">
      <c r="A10">
        <v>9</v>
      </c>
      <c r="B10" t="s">
        <v>19</v>
      </c>
      <c r="C10" s="4">
        <v>1291</v>
      </c>
      <c r="D10" s="4">
        <v>2199</v>
      </c>
      <c r="E10" s="4">
        <v>344580</v>
      </c>
      <c r="F10" s="4">
        <v>347007</v>
      </c>
      <c r="G10" s="4">
        <v>2427</v>
      </c>
    </row>
    <row r="11" spans="1:7" x14ac:dyDescent="0.25">
      <c r="A11">
        <v>10</v>
      </c>
      <c r="B11" t="s">
        <v>20</v>
      </c>
      <c r="C11" s="4">
        <v>1738</v>
      </c>
      <c r="D11" s="4">
        <v>3383</v>
      </c>
      <c r="E11" s="4">
        <v>545966</v>
      </c>
      <c r="F11" s="4">
        <v>549592</v>
      </c>
      <c r="G11" s="4">
        <v>3626</v>
      </c>
    </row>
    <row r="12" spans="1:7" x14ac:dyDescent="0.25">
      <c r="A12">
        <v>11</v>
      </c>
      <c r="B12" t="s">
        <v>21</v>
      </c>
      <c r="C12" s="4">
        <v>2151</v>
      </c>
      <c r="D12" s="4">
        <v>4214</v>
      </c>
      <c r="E12" s="4">
        <v>737140</v>
      </c>
      <c r="F12" s="4">
        <v>745257</v>
      </c>
      <c r="G12" s="4">
        <v>8117</v>
      </c>
    </row>
    <row r="13" spans="1:7" x14ac:dyDescent="0.25">
      <c r="A13">
        <v>12</v>
      </c>
      <c r="B13" t="s">
        <v>22</v>
      </c>
      <c r="C13">
        <v>513</v>
      </c>
      <c r="D13" s="4">
        <v>1104</v>
      </c>
      <c r="E13" s="4">
        <v>151700</v>
      </c>
      <c r="F13" s="4">
        <v>152010</v>
      </c>
      <c r="G13" s="4">
        <v>310</v>
      </c>
    </row>
    <row r="14" spans="1:7" x14ac:dyDescent="0.25">
      <c r="A14">
        <v>13</v>
      </c>
      <c r="B14" t="s">
        <v>23</v>
      </c>
      <c r="C14" s="4">
        <v>1334</v>
      </c>
      <c r="D14" s="4">
        <v>2488</v>
      </c>
      <c r="E14" s="4">
        <v>369078</v>
      </c>
      <c r="F14" s="4">
        <v>371439</v>
      </c>
      <c r="G14" s="4">
        <v>2361</v>
      </c>
    </row>
    <row r="15" spans="1:7" x14ac:dyDescent="0.25">
      <c r="A15">
        <v>14</v>
      </c>
      <c r="B15" t="s">
        <v>24</v>
      </c>
      <c r="C15" s="4">
        <v>3667</v>
      </c>
      <c r="D15" s="4">
        <v>7638</v>
      </c>
      <c r="E15" s="4">
        <v>1269698</v>
      </c>
      <c r="F15" s="4">
        <v>1278455</v>
      </c>
      <c r="G15" s="4">
        <v>8757</v>
      </c>
    </row>
    <row r="16" spans="1:7" x14ac:dyDescent="0.25">
      <c r="A16">
        <v>15</v>
      </c>
      <c r="B16" t="s">
        <v>25</v>
      </c>
      <c r="C16">
        <v>350</v>
      </c>
      <c r="D16">
        <v>644</v>
      </c>
      <c r="E16" s="4">
        <v>95693</v>
      </c>
      <c r="F16" s="4">
        <v>96463</v>
      </c>
      <c r="G16" s="4">
        <v>770</v>
      </c>
    </row>
    <row r="17" spans="1:7" x14ac:dyDescent="0.25">
      <c r="A17">
        <v>16</v>
      </c>
      <c r="B17" t="s">
        <v>26</v>
      </c>
      <c r="C17">
        <v>134</v>
      </c>
      <c r="D17">
        <v>235</v>
      </c>
      <c r="E17" s="4">
        <v>34149</v>
      </c>
      <c r="F17" s="4">
        <v>34172</v>
      </c>
      <c r="G17" s="4">
        <v>23</v>
      </c>
    </row>
    <row r="18" spans="1:7" x14ac:dyDescent="0.25">
      <c r="A18">
        <v>17</v>
      </c>
      <c r="B18" t="s">
        <v>27</v>
      </c>
      <c r="C18">
        <v>549</v>
      </c>
      <c r="D18" s="4">
        <v>1170</v>
      </c>
      <c r="E18" s="4">
        <v>160437</v>
      </c>
      <c r="F18" s="4">
        <v>161180</v>
      </c>
      <c r="G18" s="4">
        <v>743</v>
      </c>
    </row>
    <row r="19" spans="1:7" x14ac:dyDescent="0.25">
      <c r="A19">
        <v>18</v>
      </c>
      <c r="B19" t="s">
        <v>28</v>
      </c>
      <c r="C19" s="4">
        <v>2358</v>
      </c>
      <c r="D19" s="4">
        <v>4288</v>
      </c>
      <c r="E19" s="4">
        <v>610482</v>
      </c>
      <c r="F19" s="4">
        <v>616538</v>
      </c>
      <c r="G19" s="4">
        <v>6056</v>
      </c>
    </row>
    <row r="20" spans="1:7" x14ac:dyDescent="0.25">
      <c r="A20">
        <v>19</v>
      </c>
      <c r="B20" t="s">
        <v>29</v>
      </c>
      <c r="C20" s="4">
        <v>10853</v>
      </c>
      <c r="D20" s="4">
        <v>21491</v>
      </c>
      <c r="E20" s="4">
        <v>3673254</v>
      </c>
      <c r="F20" s="4">
        <v>3710538</v>
      </c>
      <c r="G20" s="4">
        <v>37284</v>
      </c>
    </row>
    <row r="21" spans="1:7" x14ac:dyDescent="0.25">
      <c r="A21">
        <v>21</v>
      </c>
      <c r="B21" t="s">
        <v>30</v>
      </c>
      <c r="C21" s="4">
        <v>1265</v>
      </c>
      <c r="D21" s="4">
        <v>2393</v>
      </c>
      <c r="E21" s="4">
        <v>345439</v>
      </c>
      <c r="F21" s="4">
        <v>347647</v>
      </c>
      <c r="G21" s="4">
        <v>2208</v>
      </c>
    </row>
    <row r="22" spans="1:7" x14ac:dyDescent="0.25">
      <c r="A22">
        <v>22</v>
      </c>
      <c r="B22" t="s">
        <v>31</v>
      </c>
      <c r="C22">
        <v>692</v>
      </c>
      <c r="D22" s="4">
        <v>1406</v>
      </c>
      <c r="E22" s="4">
        <v>208554</v>
      </c>
      <c r="F22" s="4">
        <v>209150</v>
      </c>
      <c r="G22" s="4">
        <v>596</v>
      </c>
    </row>
    <row r="23" spans="1:7" x14ac:dyDescent="0.25">
      <c r="A23">
        <v>23</v>
      </c>
      <c r="B23" t="s">
        <v>32</v>
      </c>
      <c r="C23">
        <v>609</v>
      </c>
      <c r="D23" s="4">
        <v>1139</v>
      </c>
      <c r="E23" s="4">
        <v>156839</v>
      </c>
      <c r="F23" s="4">
        <v>159204</v>
      </c>
      <c r="G23" s="4">
        <v>2365</v>
      </c>
    </row>
    <row r="24" spans="1:7" x14ac:dyDescent="0.25">
      <c r="A24">
        <v>24</v>
      </c>
      <c r="B24" t="s">
        <v>33</v>
      </c>
      <c r="C24" s="4">
        <v>1697</v>
      </c>
      <c r="D24" s="4">
        <v>3424</v>
      </c>
      <c r="E24" s="4">
        <v>491394</v>
      </c>
      <c r="F24" s="4">
        <v>495252</v>
      </c>
      <c r="G24" s="4">
        <v>3858</v>
      </c>
    </row>
    <row r="25" spans="1:7" x14ac:dyDescent="0.25">
      <c r="A25">
        <v>25</v>
      </c>
      <c r="B25" t="s">
        <v>34</v>
      </c>
      <c r="C25" s="4">
        <v>1365</v>
      </c>
      <c r="D25" s="4">
        <v>2421</v>
      </c>
      <c r="E25" s="4">
        <v>365165.83</v>
      </c>
      <c r="F25" s="4">
        <v>367312.83</v>
      </c>
      <c r="G25" s="4">
        <v>2147</v>
      </c>
    </row>
    <row r="26" spans="1:7" x14ac:dyDescent="0.25">
      <c r="A26">
        <v>27</v>
      </c>
      <c r="B26" t="s">
        <v>35</v>
      </c>
      <c r="C26" s="4">
        <v>59890</v>
      </c>
      <c r="D26" s="4">
        <v>106112</v>
      </c>
      <c r="E26" s="4">
        <v>18912981.699999999</v>
      </c>
      <c r="F26" s="4">
        <v>19149341.699999999</v>
      </c>
      <c r="G26" s="4">
        <v>236360</v>
      </c>
    </row>
    <row r="27" spans="1:7" x14ac:dyDescent="0.25">
      <c r="A27">
        <v>28</v>
      </c>
      <c r="B27" t="s">
        <v>36</v>
      </c>
      <c r="C27" s="4">
        <v>477</v>
      </c>
      <c r="D27" s="4">
        <v>870</v>
      </c>
      <c r="E27" s="4">
        <v>123506</v>
      </c>
      <c r="F27" s="4">
        <v>123879</v>
      </c>
      <c r="G27" s="4">
        <v>373</v>
      </c>
    </row>
    <row r="28" spans="1:7" x14ac:dyDescent="0.25">
      <c r="A28">
        <v>29</v>
      </c>
      <c r="B28" t="s">
        <v>37</v>
      </c>
      <c r="C28" s="4">
        <v>1038</v>
      </c>
      <c r="D28" s="4">
        <v>2040</v>
      </c>
      <c r="E28" s="4">
        <v>296370</v>
      </c>
      <c r="F28" s="4">
        <v>298139</v>
      </c>
      <c r="G28" s="4">
        <v>1769</v>
      </c>
    </row>
    <row r="29" spans="1:7" x14ac:dyDescent="0.25">
      <c r="A29">
        <v>30</v>
      </c>
      <c r="B29" t="s">
        <v>38</v>
      </c>
      <c r="C29" s="4">
        <v>1302</v>
      </c>
      <c r="D29" s="4">
        <v>2437</v>
      </c>
      <c r="E29" s="4">
        <v>354085.01</v>
      </c>
      <c r="F29" s="4">
        <v>357757.01</v>
      </c>
      <c r="G29" s="4">
        <v>3672</v>
      </c>
    </row>
    <row r="30" spans="1:7" x14ac:dyDescent="0.25">
      <c r="A30">
        <v>31</v>
      </c>
      <c r="B30" t="s">
        <v>39</v>
      </c>
      <c r="C30" s="4">
        <v>2188</v>
      </c>
      <c r="D30" s="4">
        <v>3890</v>
      </c>
      <c r="E30" s="4">
        <v>617839</v>
      </c>
      <c r="F30" s="4">
        <v>620030</v>
      </c>
      <c r="G30" s="4">
        <v>2191</v>
      </c>
    </row>
    <row r="31" spans="1:7" x14ac:dyDescent="0.25">
      <c r="A31">
        <v>32</v>
      </c>
      <c r="B31" t="s">
        <v>40</v>
      </c>
      <c r="C31" s="4">
        <v>329</v>
      </c>
      <c r="D31" s="4">
        <v>652</v>
      </c>
      <c r="E31" s="4">
        <v>90303</v>
      </c>
      <c r="F31" s="4">
        <v>92236</v>
      </c>
      <c r="G31" s="4">
        <v>1933</v>
      </c>
    </row>
    <row r="32" spans="1:7" x14ac:dyDescent="0.25">
      <c r="A32">
        <v>33</v>
      </c>
      <c r="B32" t="s">
        <v>41</v>
      </c>
      <c r="C32">
        <v>886</v>
      </c>
      <c r="D32" s="4">
        <v>1531</v>
      </c>
      <c r="E32" s="4">
        <v>246639</v>
      </c>
      <c r="F32" s="4">
        <v>246708</v>
      </c>
      <c r="G32" s="4">
        <v>69</v>
      </c>
    </row>
    <row r="33" spans="1:7" x14ac:dyDescent="0.25">
      <c r="A33">
        <v>34</v>
      </c>
      <c r="B33" t="s">
        <v>42</v>
      </c>
      <c r="C33" s="4">
        <v>1896</v>
      </c>
      <c r="D33" s="4">
        <v>3918</v>
      </c>
      <c r="E33" s="4">
        <v>583813</v>
      </c>
      <c r="F33" s="4">
        <v>587561</v>
      </c>
      <c r="G33" s="4">
        <v>3748</v>
      </c>
    </row>
    <row r="34" spans="1:7" x14ac:dyDescent="0.25">
      <c r="A34">
        <v>35</v>
      </c>
      <c r="B34" t="s">
        <v>43</v>
      </c>
      <c r="C34" s="4">
        <v>169</v>
      </c>
      <c r="D34" s="4">
        <v>373</v>
      </c>
      <c r="E34" s="4">
        <v>51370</v>
      </c>
      <c r="F34" s="4">
        <v>51952</v>
      </c>
      <c r="G34" s="4">
        <v>582</v>
      </c>
    </row>
    <row r="35" spans="1:7" x14ac:dyDescent="0.25">
      <c r="A35">
        <v>36</v>
      </c>
      <c r="B35" t="s">
        <v>44</v>
      </c>
      <c r="C35">
        <v>760</v>
      </c>
      <c r="D35" s="4">
        <v>1252</v>
      </c>
      <c r="E35" s="4">
        <v>178370</v>
      </c>
      <c r="F35" s="4">
        <v>180199</v>
      </c>
      <c r="G35" s="4">
        <v>1829</v>
      </c>
    </row>
    <row r="36" spans="1:7" x14ac:dyDescent="0.25">
      <c r="A36">
        <v>37</v>
      </c>
      <c r="B36" t="s">
        <v>45</v>
      </c>
      <c r="C36">
        <v>262</v>
      </c>
      <c r="D36" s="4">
        <v>496</v>
      </c>
      <c r="E36" s="4">
        <v>71329</v>
      </c>
      <c r="F36" s="4">
        <v>71428</v>
      </c>
      <c r="G36" s="4">
        <v>99</v>
      </c>
    </row>
    <row r="37" spans="1:7" x14ac:dyDescent="0.25">
      <c r="A37">
        <v>38</v>
      </c>
      <c r="B37" t="s">
        <v>46</v>
      </c>
      <c r="C37">
        <v>324</v>
      </c>
      <c r="D37">
        <v>652</v>
      </c>
      <c r="E37" s="4">
        <v>90571</v>
      </c>
      <c r="F37" s="4">
        <v>90639</v>
      </c>
      <c r="G37" s="4">
        <v>68</v>
      </c>
    </row>
    <row r="38" spans="1:7" x14ac:dyDescent="0.25">
      <c r="A38">
        <v>39</v>
      </c>
      <c r="B38" t="s">
        <v>47</v>
      </c>
      <c r="C38">
        <v>163</v>
      </c>
      <c r="D38">
        <v>275</v>
      </c>
      <c r="E38" s="4">
        <v>37271</v>
      </c>
      <c r="F38" s="4">
        <v>37585</v>
      </c>
      <c r="G38" s="4">
        <v>314</v>
      </c>
    </row>
    <row r="39" spans="1:7" x14ac:dyDescent="0.25">
      <c r="A39">
        <v>40</v>
      </c>
      <c r="B39" t="s">
        <v>48</v>
      </c>
      <c r="C39">
        <v>614</v>
      </c>
      <c r="D39" s="4">
        <v>1215</v>
      </c>
      <c r="E39" s="4">
        <v>176087</v>
      </c>
      <c r="F39" s="4">
        <v>176156</v>
      </c>
      <c r="G39" s="4">
        <v>69</v>
      </c>
    </row>
    <row r="40" spans="1:7" x14ac:dyDescent="0.25">
      <c r="A40">
        <v>41</v>
      </c>
      <c r="B40" t="s">
        <v>49</v>
      </c>
      <c r="C40">
        <v>93</v>
      </c>
      <c r="D40" s="4">
        <v>105</v>
      </c>
      <c r="E40" s="4">
        <v>14628</v>
      </c>
      <c r="F40" s="4">
        <v>14651</v>
      </c>
      <c r="G40" s="4">
        <v>23</v>
      </c>
    </row>
    <row r="41" spans="1:7" x14ac:dyDescent="0.25">
      <c r="A41">
        <v>42</v>
      </c>
      <c r="B41" t="s">
        <v>50</v>
      </c>
      <c r="C41" s="4">
        <v>1193</v>
      </c>
      <c r="D41" s="4">
        <v>2562</v>
      </c>
      <c r="E41" s="4">
        <v>358823</v>
      </c>
      <c r="F41" s="4">
        <v>359520</v>
      </c>
      <c r="G41" s="4">
        <v>697</v>
      </c>
    </row>
    <row r="42" spans="1:7" x14ac:dyDescent="0.25">
      <c r="A42">
        <v>43</v>
      </c>
      <c r="B42" t="s">
        <v>51</v>
      </c>
      <c r="C42" s="4">
        <v>993</v>
      </c>
      <c r="D42" s="4">
        <v>1969</v>
      </c>
      <c r="E42" s="4">
        <v>269413</v>
      </c>
      <c r="F42" s="4">
        <v>271494</v>
      </c>
      <c r="G42" s="4">
        <v>2081</v>
      </c>
    </row>
    <row r="43" spans="1:7" x14ac:dyDescent="0.25">
      <c r="A43">
        <v>44</v>
      </c>
      <c r="B43" t="s">
        <v>52</v>
      </c>
      <c r="C43" s="4">
        <v>147</v>
      </c>
      <c r="D43" s="4">
        <v>270</v>
      </c>
      <c r="E43" s="4">
        <v>47402</v>
      </c>
      <c r="F43" s="4">
        <v>47402</v>
      </c>
      <c r="G43" s="4">
        <v>0</v>
      </c>
    </row>
    <row r="44" spans="1:7" x14ac:dyDescent="0.25">
      <c r="A44">
        <v>45</v>
      </c>
      <c r="B44" t="s">
        <v>53</v>
      </c>
      <c r="C44">
        <v>320</v>
      </c>
      <c r="D44">
        <v>697</v>
      </c>
      <c r="E44" s="4">
        <v>103683</v>
      </c>
      <c r="F44" s="4">
        <v>103853</v>
      </c>
      <c r="G44" s="4">
        <v>170</v>
      </c>
    </row>
    <row r="45" spans="1:7" x14ac:dyDescent="0.25">
      <c r="A45">
        <v>46</v>
      </c>
      <c r="B45" t="s">
        <v>54</v>
      </c>
      <c r="C45" s="4">
        <v>958</v>
      </c>
      <c r="D45" s="4">
        <v>1917</v>
      </c>
      <c r="E45" s="4">
        <v>276419</v>
      </c>
      <c r="F45" s="4">
        <v>281465</v>
      </c>
      <c r="G45" s="4">
        <v>5046</v>
      </c>
    </row>
    <row r="46" spans="1:7" x14ac:dyDescent="0.25">
      <c r="A46">
        <v>47</v>
      </c>
      <c r="B46" t="s">
        <v>55</v>
      </c>
      <c r="C46" s="4">
        <v>799</v>
      </c>
      <c r="D46" s="4">
        <v>1590</v>
      </c>
      <c r="E46" s="4">
        <v>238237</v>
      </c>
      <c r="F46" s="4">
        <v>239195</v>
      </c>
      <c r="G46" s="4">
        <v>958</v>
      </c>
    </row>
    <row r="47" spans="1:7" x14ac:dyDescent="0.25">
      <c r="A47">
        <v>48</v>
      </c>
      <c r="B47" t="s">
        <v>56</v>
      </c>
      <c r="C47" s="4">
        <v>1234</v>
      </c>
      <c r="D47" s="4">
        <v>2292</v>
      </c>
      <c r="E47" s="4">
        <v>339650</v>
      </c>
      <c r="F47" s="4">
        <v>342685</v>
      </c>
      <c r="G47" s="4">
        <v>3035</v>
      </c>
    </row>
    <row r="48" spans="1:7" x14ac:dyDescent="0.25">
      <c r="A48">
        <v>49</v>
      </c>
      <c r="B48" t="s">
        <v>57</v>
      </c>
      <c r="C48" s="4">
        <v>1276</v>
      </c>
      <c r="D48" s="4">
        <v>2303</v>
      </c>
      <c r="E48" s="4">
        <v>342141</v>
      </c>
      <c r="F48" s="4">
        <v>343379</v>
      </c>
      <c r="G48" s="4">
        <v>1238</v>
      </c>
    </row>
    <row r="49" spans="1:7" x14ac:dyDescent="0.25">
      <c r="A49">
        <v>50</v>
      </c>
      <c r="B49" t="s">
        <v>58</v>
      </c>
      <c r="C49" s="4">
        <v>1901</v>
      </c>
      <c r="D49" s="4">
        <v>4031</v>
      </c>
      <c r="E49" s="4">
        <v>564583</v>
      </c>
      <c r="F49" s="4">
        <v>567410</v>
      </c>
      <c r="G49" s="4">
        <v>2827</v>
      </c>
    </row>
    <row r="50" spans="1:7" x14ac:dyDescent="0.25">
      <c r="A50">
        <v>51</v>
      </c>
      <c r="B50" t="s">
        <v>59</v>
      </c>
      <c r="C50" s="4">
        <v>247</v>
      </c>
      <c r="D50" s="4">
        <v>499</v>
      </c>
      <c r="E50" s="4">
        <v>66558</v>
      </c>
      <c r="F50" s="4">
        <v>66604</v>
      </c>
      <c r="G50" s="4">
        <v>46</v>
      </c>
    </row>
    <row r="51" spans="1:7" x14ac:dyDescent="0.25">
      <c r="A51">
        <v>52</v>
      </c>
      <c r="B51" t="s">
        <v>60</v>
      </c>
      <c r="C51" s="4">
        <v>975</v>
      </c>
      <c r="D51" s="4">
        <v>1928</v>
      </c>
      <c r="E51" s="4">
        <v>291489</v>
      </c>
      <c r="F51" s="4">
        <v>292141</v>
      </c>
      <c r="G51" s="4">
        <v>652</v>
      </c>
    </row>
    <row r="52" spans="1:7" x14ac:dyDescent="0.25">
      <c r="A52">
        <v>53</v>
      </c>
      <c r="B52" t="s">
        <v>61</v>
      </c>
      <c r="C52" s="4">
        <v>833</v>
      </c>
      <c r="D52" s="4">
        <v>1697</v>
      </c>
      <c r="E52" s="4">
        <v>271469</v>
      </c>
      <c r="F52" s="4">
        <v>273953</v>
      </c>
      <c r="G52" s="4">
        <v>2484</v>
      </c>
    </row>
    <row r="53" spans="1:7" x14ac:dyDescent="0.25">
      <c r="A53">
        <v>54</v>
      </c>
      <c r="B53" t="s">
        <v>62</v>
      </c>
      <c r="C53">
        <v>315</v>
      </c>
      <c r="D53" s="4">
        <v>635</v>
      </c>
      <c r="E53" s="4">
        <v>93396</v>
      </c>
      <c r="F53" s="4">
        <v>93472</v>
      </c>
      <c r="G53" s="4">
        <v>76</v>
      </c>
    </row>
    <row r="54" spans="1:7" x14ac:dyDescent="0.25">
      <c r="A54">
        <v>55</v>
      </c>
      <c r="B54" t="s">
        <v>63</v>
      </c>
      <c r="C54" s="4">
        <v>6681</v>
      </c>
      <c r="D54" s="4">
        <v>12939</v>
      </c>
      <c r="E54" s="4">
        <v>2106027</v>
      </c>
      <c r="F54" s="4">
        <v>2128514</v>
      </c>
      <c r="G54" s="4">
        <v>22487</v>
      </c>
    </row>
    <row r="55" spans="1:7" x14ac:dyDescent="0.25">
      <c r="A55">
        <v>56</v>
      </c>
      <c r="B55" t="s">
        <v>64</v>
      </c>
      <c r="C55" s="4">
        <v>2107</v>
      </c>
      <c r="D55" s="4">
        <v>4008</v>
      </c>
      <c r="E55" s="4">
        <v>589725</v>
      </c>
      <c r="F55" s="4">
        <v>597767</v>
      </c>
      <c r="G55" s="4">
        <v>8042</v>
      </c>
    </row>
    <row r="56" spans="1:7" x14ac:dyDescent="0.25">
      <c r="A56">
        <v>57</v>
      </c>
      <c r="B56" t="s">
        <v>65</v>
      </c>
      <c r="C56" s="4">
        <v>627</v>
      </c>
      <c r="D56" s="4">
        <v>1251</v>
      </c>
      <c r="E56" s="4">
        <v>190376</v>
      </c>
      <c r="F56" s="4">
        <v>191546</v>
      </c>
      <c r="G56" s="4">
        <v>1170</v>
      </c>
    </row>
    <row r="57" spans="1:7" x14ac:dyDescent="0.25">
      <c r="A57">
        <v>58</v>
      </c>
      <c r="B57" t="s">
        <v>66</v>
      </c>
      <c r="C57" s="4">
        <v>1545</v>
      </c>
      <c r="D57" s="4">
        <v>2702</v>
      </c>
      <c r="E57" s="4">
        <v>419836</v>
      </c>
      <c r="F57" s="4">
        <v>422669</v>
      </c>
      <c r="G57" s="4">
        <v>2833</v>
      </c>
    </row>
    <row r="58" spans="1:7" x14ac:dyDescent="0.25">
      <c r="A58">
        <v>59</v>
      </c>
      <c r="B58" t="s">
        <v>67</v>
      </c>
      <c r="C58" s="4">
        <v>323</v>
      </c>
      <c r="D58" s="4">
        <v>691</v>
      </c>
      <c r="E58" s="4">
        <v>106536</v>
      </c>
      <c r="F58" s="4">
        <v>106931</v>
      </c>
      <c r="G58" s="4">
        <v>395</v>
      </c>
    </row>
    <row r="59" spans="1:7" x14ac:dyDescent="0.25">
      <c r="A59">
        <v>60</v>
      </c>
      <c r="B59" t="s">
        <v>68</v>
      </c>
      <c r="C59" s="4">
        <v>1631</v>
      </c>
      <c r="D59" s="4">
        <v>3269</v>
      </c>
      <c r="E59" s="4">
        <v>516201</v>
      </c>
      <c r="F59" s="4">
        <v>518709</v>
      </c>
      <c r="G59" s="4">
        <v>2508</v>
      </c>
    </row>
    <row r="60" spans="1:7" x14ac:dyDescent="0.25">
      <c r="A60">
        <v>61</v>
      </c>
      <c r="B60" s="38" t="s">
        <v>112</v>
      </c>
      <c r="C60" s="4">
        <v>584</v>
      </c>
      <c r="D60" s="4">
        <v>1068</v>
      </c>
      <c r="E60" s="4">
        <v>156357</v>
      </c>
      <c r="F60" s="4">
        <v>156702</v>
      </c>
      <c r="G60" s="4">
        <v>345</v>
      </c>
    </row>
    <row r="61" spans="1:7" x14ac:dyDescent="0.25">
      <c r="A61">
        <v>62</v>
      </c>
      <c r="B61" t="s">
        <v>70</v>
      </c>
      <c r="C61" s="4">
        <v>35844</v>
      </c>
      <c r="D61" s="4">
        <v>68416</v>
      </c>
      <c r="E61" s="4">
        <v>11822326.130000001</v>
      </c>
      <c r="F61" s="4">
        <v>11972357.130000001</v>
      </c>
      <c r="G61" s="4">
        <v>150031</v>
      </c>
    </row>
    <row r="62" spans="1:7" x14ac:dyDescent="0.25">
      <c r="A62">
        <v>63</v>
      </c>
      <c r="B62" t="s">
        <v>71</v>
      </c>
      <c r="C62" s="4">
        <v>163</v>
      </c>
      <c r="D62" s="4">
        <v>345</v>
      </c>
      <c r="E62" s="4">
        <v>49648</v>
      </c>
      <c r="F62" s="4">
        <v>49939</v>
      </c>
      <c r="G62" s="4">
        <v>291</v>
      </c>
    </row>
    <row r="63" spans="1:7" x14ac:dyDescent="0.25">
      <c r="A63">
        <v>64</v>
      </c>
      <c r="B63" t="s">
        <v>72</v>
      </c>
      <c r="C63">
        <v>483</v>
      </c>
      <c r="D63" s="4">
        <v>1035</v>
      </c>
      <c r="E63" s="4">
        <v>144883</v>
      </c>
      <c r="F63" s="4">
        <v>145489</v>
      </c>
      <c r="G63" s="4">
        <v>606</v>
      </c>
    </row>
    <row r="64" spans="1:7" x14ac:dyDescent="0.25">
      <c r="A64">
        <v>65</v>
      </c>
      <c r="B64" t="s">
        <v>73</v>
      </c>
      <c r="C64">
        <v>573</v>
      </c>
      <c r="D64" s="4">
        <v>1117</v>
      </c>
      <c r="E64" s="4">
        <v>168625</v>
      </c>
      <c r="F64" s="4">
        <v>168820</v>
      </c>
      <c r="G64" s="4">
        <v>195</v>
      </c>
    </row>
    <row r="65" spans="1:7" x14ac:dyDescent="0.25">
      <c r="A65">
        <v>66</v>
      </c>
      <c r="B65" t="s">
        <v>74</v>
      </c>
      <c r="C65" s="4">
        <v>1917</v>
      </c>
      <c r="D65" s="4">
        <v>4092</v>
      </c>
      <c r="E65" s="4">
        <v>640828</v>
      </c>
      <c r="F65" s="4">
        <v>644627</v>
      </c>
      <c r="G65" s="4">
        <v>3799</v>
      </c>
    </row>
    <row r="66" spans="1:7" x14ac:dyDescent="0.25">
      <c r="A66">
        <v>67</v>
      </c>
      <c r="B66" t="s">
        <v>75</v>
      </c>
      <c r="C66" s="4">
        <v>344</v>
      </c>
      <c r="D66" s="4">
        <v>687</v>
      </c>
      <c r="E66" s="4">
        <v>90642</v>
      </c>
      <c r="F66" s="4">
        <v>91014</v>
      </c>
      <c r="G66" s="4">
        <v>372</v>
      </c>
    </row>
    <row r="67" spans="1:7" x14ac:dyDescent="0.25">
      <c r="A67">
        <v>68</v>
      </c>
      <c r="B67" t="s">
        <v>76</v>
      </c>
      <c r="C67">
        <v>519</v>
      </c>
      <c r="D67" s="4">
        <v>1061</v>
      </c>
      <c r="E67" s="4">
        <v>152343</v>
      </c>
      <c r="F67" s="4">
        <v>152908</v>
      </c>
      <c r="G67" s="4">
        <v>565</v>
      </c>
    </row>
    <row r="68" spans="1:7" x14ac:dyDescent="0.25">
      <c r="A68">
        <v>69</v>
      </c>
      <c r="B68" t="s">
        <v>77</v>
      </c>
      <c r="C68" s="4">
        <v>11529</v>
      </c>
      <c r="D68" s="4">
        <v>18571</v>
      </c>
      <c r="E68" s="4">
        <v>3075344.13</v>
      </c>
      <c r="F68" s="4">
        <v>3096314.13</v>
      </c>
      <c r="G68" s="4">
        <v>20970</v>
      </c>
    </row>
    <row r="69" spans="1:7" x14ac:dyDescent="0.25">
      <c r="A69">
        <v>70</v>
      </c>
      <c r="B69" t="s">
        <v>78</v>
      </c>
      <c r="C69" s="4">
        <v>2907</v>
      </c>
      <c r="D69" s="4">
        <v>6202</v>
      </c>
      <c r="E69" s="4">
        <v>956920</v>
      </c>
      <c r="F69" s="4">
        <v>962838</v>
      </c>
      <c r="G69" s="4">
        <v>5918</v>
      </c>
    </row>
    <row r="70" spans="1:7" x14ac:dyDescent="0.25">
      <c r="A70">
        <v>71</v>
      </c>
      <c r="B70" t="s">
        <v>79</v>
      </c>
      <c r="C70" s="4">
        <v>2587</v>
      </c>
      <c r="D70" s="4">
        <v>6161</v>
      </c>
      <c r="E70" s="4">
        <v>964716</v>
      </c>
      <c r="F70" s="4">
        <v>969881</v>
      </c>
      <c r="G70" s="4">
        <v>5165</v>
      </c>
    </row>
    <row r="71" spans="1:7" x14ac:dyDescent="0.25">
      <c r="A71">
        <v>72</v>
      </c>
      <c r="B71" t="s">
        <v>80</v>
      </c>
      <c r="C71" s="4">
        <v>421</v>
      </c>
      <c r="D71" s="4">
        <v>840</v>
      </c>
      <c r="E71" s="4">
        <v>105182</v>
      </c>
      <c r="F71" s="4">
        <v>110052</v>
      </c>
      <c r="G71" s="4">
        <v>4870</v>
      </c>
    </row>
    <row r="72" spans="1:7" x14ac:dyDescent="0.25">
      <c r="A72">
        <v>73</v>
      </c>
      <c r="B72" t="s">
        <v>81</v>
      </c>
      <c r="C72" s="4">
        <v>5857</v>
      </c>
      <c r="D72" s="4">
        <v>13490</v>
      </c>
      <c r="E72" s="4">
        <v>2132184</v>
      </c>
      <c r="F72" s="4">
        <v>2148754</v>
      </c>
      <c r="G72" s="4">
        <v>16570</v>
      </c>
    </row>
    <row r="73" spans="1:7" x14ac:dyDescent="0.25">
      <c r="A73">
        <v>74</v>
      </c>
      <c r="B73" t="s">
        <v>113</v>
      </c>
      <c r="C73" s="4">
        <v>2848</v>
      </c>
      <c r="D73" s="4">
        <v>5588</v>
      </c>
      <c r="E73" s="4">
        <v>842924</v>
      </c>
      <c r="F73" s="4">
        <v>848989</v>
      </c>
      <c r="G73" s="4">
        <v>6065</v>
      </c>
    </row>
    <row r="74" spans="1:7" x14ac:dyDescent="0.25">
      <c r="A74">
        <v>75</v>
      </c>
      <c r="B74" t="s">
        <v>83</v>
      </c>
      <c r="C74" s="4">
        <v>304</v>
      </c>
      <c r="D74" s="4">
        <v>580</v>
      </c>
      <c r="E74" s="4">
        <v>80579</v>
      </c>
      <c r="F74" s="4">
        <v>81981</v>
      </c>
      <c r="G74" s="4">
        <v>1402</v>
      </c>
    </row>
    <row r="75" spans="1:7" x14ac:dyDescent="0.25">
      <c r="A75">
        <v>76</v>
      </c>
      <c r="B75" t="s">
        <v>84</v>
      </c>
      <c r="C75">
        <v>424</v>
      </c>
      <c r="D75">
        <v>878</v>
      </c>
      <c r="E75" s="4">
        <v>127218</v>
      </c>
      <c r="F75" s="4">
        <v>127528</v>
      </c>
      <c r="G75" s="4">
        <v>310</v>
      </c>
    </row>
    <row r="76" spans="1:7" x14ac:dyDescent="0.25">
      <c r="A76">
        <v>77</v>
      </c>
      <c r="B76" t="s">
        <v>85</v>
      </c>
      <c r="C76">
        <v>933</v>
      </c>
      <c r="D76" s="4">
        <v>1781</v>
      </c>
      <c r="E76" s="4">
        <v>250501</v>
      </c>
      <c r="F76" s="4">
        <v>252470</v>
      </c>
      <c r="G76" s="4">
        <v>1969</v>
      </c>
    </row>
    <row r="77" spans="1:7" x14ac:dyDescent="0.25">
      <c r="A77">
        <v>78</v>
      </c>
      <c r="B77" t="s">
        <v>86</v>
      </c>
      <c r="C77">
        <v>205</v>
      </c>
      <c r="D77" s="4">
        <v>414</v>
      </c>
      <c r="E77" s="4">
        <v>56549</v>
      </c>
      <c r="F77" s="4">
        <v>56572</v>
      </c>
      <c r="G77" s="4">
        <v>23</v>
      </c>
    </row>
    <row r="78" spans="1:7" x14ac:dyDescent="0.25">
      <c r="A78">
        <v>79</v>
      </c>
      <c r="B78" t="s">
        <v>87</v>
      </c>
      <c r="C78">
        <v>606</v>
      </c>
      <c r="D78" s="4">
        <v>1074</v>
      </c>
      <c r="E78" s="4">
        <v>160162</v>
      </c>
      <c r="F78" s="4">
        <v>160854</v>
      </c>
      <c r="G78" s="4">
        <v>692</v>
      </c>
    </row>
    <row r="79" spans="1:7" x14ac:dyDescent="0.25">
      <c r="A79">
        <v>80</v>
      </c>
      <c r="B79" t="s">
        <v>88</v>
      </c>
      <c r="C79">
        <v>823</v>
      </c>
      <c r="D79" s="4">
        <v>1584</v>
      </c>
      <c r="E79" s="4">
        <v>227416</v>
      </c>
      <c r="F79" s="4">
        <v>228734</v>
      </c>
      <c r="G79" s="4">
        <v>1318</v>
      </c>
    </row>
    <row r="80" spans="1:7" x14ac:dyDescent="0.25">
      <c r="A80">
        <v>82</v>
      </c>
      <c r="B80" t="s">
        <v>89</v>
      </c>
      <c r="C80" s="4">
        <v>5460</v>
      </c>
      <c r="D80" s="4">
        <v>10806</v>
      </c>
      <c r="E80" s="4">
        <v>1703224.73</v>
      </c>
      <c r="F80" s="4">
        <v>1719146.73</v>
      </c>
      <c r="G80" s="4">
        <v>15922</v>
      </c>
    </row>
    <row r="81" spans="1:7" x14ac:dyDescent="0.25">
      <c r="A81">
        <v>83</v>
      </c>
      <c r="B81" t="s">
        <v>90</v>
      </c>
      <c r="C81" s="4">
        <v>338</v>
      </c>
      <c r="D81" s="4">
        <v>729</v>
      </c>
      <c r="E81" s="4">
        <v>103880</v>
      </c>
      <c r="F81" s="4">
        <v>104501</v>
      </c>
      <c r="G81" s="4">
        <v>621</v>
      </c>
    </row>
    <row r="82" spans="1:7" x14ac:dyDescent="0.25">
      <c r="A82">
        <v>84</v>
      </c>
      <c r="B82" t="s">
        <v>91</v>
      </c>
      <c r="C82">
        <v>331</v>
      </c>
      <c r="D82">
        <v>677</v>
      </c>
      <c r="E82" s="4">
        <v>104273</v>
      </c>
      <c r="F82" s="4">
        <v>104700</v>
      </c>
      <c r="G82" s="4">
        <v>427</v>
      </c>
    </row>
    <row r="83" spans="1:7" x14ac:dyDescent="0.25">
      <c r="A83">
        <v>85</v>
      </c>
      <c r="B83" t="s">
        <v>92</v>
      </c>
      <c r="C83" s="4">
        <v>1759</v>
      </c>
      <c r="D83" s="4">
        <v>3059</v>
      </c>
      <c r="E83" s="4">
        <v>462552</v>
      </c>
      <c r="F83" s="4">
        <v>466654</v>
      </c>
      <c r="G83" s="4">
        <v>4102</v>
      </c>
    </row>
    <row r="84" spans="1:7" x14ac:dyDescent="0.25">
      <c r="A84">
        <v>86</v>
      </c>
      <c r="B84" t="s">
        <v>93</v>
      </c>
      <c r="C84" s="4">
        <v>2985</v>
      </c>
      <c r="D84" s="4">
        <v>6045</v>
      </c>
      <c r="E84" s="4">
        <v>923378</v>
      </c>
      <c r="F84" s="4">
        <v>935971</v>
      </c>
      <c r="G84" s="4">
        <v>12593</v>
      </c>
    </row>
    <row r="85" spans="1:7" x14ac:dyDescent="0.25">
      <c r="A85">
        <v>87</v>
      </c>
      <c r="B85" t="s">
        <v>94</v>
      </c>
      <c r="C85" s="4">
        <v>320</v>
      </c>
      <c r="D85" s="4">
        <v>586</v>
      </c>
      <c r="E85" s="4">
        <v>78986</v>
      </c>
      <c r="F85" s="4">
        <v>79002</v>
      </c>
      <c r="G85" s="4">
        <v>16</v>
      </c>
    </row>
    <row r="86" spans="1:7" x14ac:dyDescent="0.25">
      <c r="A86">
        <v>88</v>
      </c>
      <c r="B86" t="s">
        <v>95</v>
      </c>
      <c r="C86">
        <v>34</v>
      </c>
      <c r="D86">
        <v>116</v>
      </c>
      <c r="E86" s="4">
        <v>19798</v>
      </c>
      <c r="F86" s="4">
        <v>19798</v>
      </c>
      <c r="G86" s="4">
        <v>0</v>
      </c>
    </row>
    <row r="87" spans="1:7" x14ac:dyDescent="0.25">
      <c r="A87">
        <v>92</v>
      </c>
      <c r="B87" t="s">
        <v>96</v>
      </c>
      <c r="C87" s="4">
        <v>1187</v>
      </c>
      <c r="D87" s="4">
        <v>2250</v>
      </c>
      <c r="E87" s="4">
        <v>433428</v>
      </c>
      <c r="F87" s="4">
        <v>435295</v>
      </c>
      <c r="G87" s="4">
        <v>1867</v>
      </c>
    </row>
    <row r="88" spans="1:7" x14ac:dyDescent="0.25">
      <c r="A88">
        <v>94</v>
      </c>
      <c r="B88" t="s">
        <v>97</v>
      </c>
      <c r="C88" s="4">
        <v>1628</v>
      </c>
      <c r="D88" s="4">
        <v>3357</v>
      </c>
      <c r="E88" s="4">
        <v>698578</v>
      </c>
      <c r="F88" s="4">
        <v>700050</v>
      </c>
      <c r="G88" s="4">
        <v>1472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229948</v>
      </c>
      <c r="D90" s="4">
        <f>SUM(D2:D89)</f>
        <v>435966</v>
      </c>
      <c r="E90" s="34">
        <f>SUM(E2:E89)</f>
        <v>71691462.780000016</v>
      </c>
      <c r="F90" s="34">
        <f>SUM(F2:F89)</f>
        <v>72392225.780000016</v>
      </c>
      <c r="G90" s="34">
        <f>SUM(G2:G89)</f>
        <v>700763</v>
      </c>
    </row>
    <row r="91" spans="1:7" x14ac:dyDescent="0.25">
      <c r="E91" s="4"/>
      <c r="F91" s="4"/>
      <c r="G91" s="4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67FC-0AAA-46F6-B17A-899CB99FC9B0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3.1796875" customWidth="1"/>
    <col min="2" max="2" width="27.54296875" customWidth="1"/>
    <col min="3" max="3" width="17.453125" customWidth="1"/>
    <col min="4" max="4" width="15.453125" customWidth="1"/>
    <col min="5" max="5" width="18.1796875" customWidth="1"/>
    <col min="6" max="6" width="15.7265625" style="2" customWidth="1"/>
    <col min="7" max="7" width="15.7265625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745</v>
      </c>
      <c r="D2" s="4">
        <v>1345</v>
      </c>
      <c r="E2" s="4">
        <v>204980</v>
      </c>
      <c r="F2" s="4">
        <v>209213</v>
      </c>
      <c r="G2" s="4">
        <v>4233</v>
      </c>
    </row>
    <row r="3" spans="1:7" x14ac:dyDescent="0.25">
      <c r="A3">
        <v>2</v>
      </c>
      <c r="B3" t="s">
        <v>12</v>
      </c>
      <c r="C3" s="4">
        <v>10973</v>
      </c>
      <c r="D3" s="4">
        <v>22191</v>
      </c>
      <c r="E3" s="4">
        <v>3473573.83</v>
      </c>
      <c r="F3" s="4">
        <v>3496268.83</v>
      </c>
      <c r="G3" s="4">
        <v>22695</v>
      </c>
    </row>
    <row r="4" spans="1:7" x14ac:dyDescent="0.25">
      <c r="A4">
        <v>3</v>
      </c>
      <c r="B4" t="s">
        <v>13</v>
      </c>
      <c r="C4" s="4">
        <v>1113</v>
      </c>
      <c r="D4" s="4">
        <v>2125</v>
      </c>
      <c r="E4" s="4">
        <v>305118</v>
      </c>
      <c r="F4" s="4">
        <v>306241</v>
      </c>
      <c r="G4" s="4">
        <v>1123</v>
      </c>
    </row>
    <row r="5" spans="1:7" x14ac:dyDescent="0.25">
      <c r="A5">
        <v>4</v>
      </c>
      <c r="B5" t="s">
        <v>14</v>
      </c>
      <c r="C5" s="4">
        <v>2086</v>
      </c>
      <c r="D5" s="4">
        <v>3727</v>
      </c>
      <c r="E5" s="4">
        <v>605663</v>
      </c>
      <c r="F5" s="4">
        <v>611054</v>
      </c>
      <c r="G5" s="4">
        <v>5391</v>
      </c>
    </row>
    <row r="6" spans="1:7" x14ac:dyDescent="0.25">
      <c r="A6">
        <v>5</v>
      </c>
      <c r="B6" t="s">
        <v>15</v>
      </c>
      <c r="C6" s="4">
        <v>2040</v>
      </c>
      <c r="D6" s="4">
        <v>3856</v>
      </c>
      <c r="E6" s="4">
        <v>601348</v>
      </c>
      <c r="F6" s="4">
        <v>608029</v>
      </c>
      <c r="G6" s="4">
        <v>6681</v>
      </c>
    </row>
    <row r="7" spans="1:7" x14ac:dyDescent="0.25">
      <c r="A7">
        <v>6</v>
      </c>
      <c r="B7" t="s">
        <v>16</v>
      </c>
      <c r="C7">
        <v>233</v>
      </c>
      <c r="D7">
        <v>440</v>
      </c>
      <c r="E7" s="4">
        <v>62155</v>
      </c>
      <c r="F7" s="4">
        <v>62206</v>
      </c>
      <c r="G7" s="4">
        <v>51</v>
      </c>
    </row>
    <row r="8" spans="1:7" x14ac:dyDescent="0.25">
      <c r="A8">
        <v>7</v>
      </c>
      <c r="B8" t="s">
        <v>17</v>
      </c>
      <c r="C8" s="4">
        <v>2859</v>
      </c>
      <c r="D8" s="4">
        <v>5266</v>
      </c>
      <c r="E8" s="4">
        <v>853749</v>
      </c>
      <c r="F8" s="4">
        <v>857160</v>
      </c>
      <c r="G8" s="4">
        <v>3411</v>
      </c>
    </row>
    <row r="9" spans="1:7" x14ac:dyDescent="0.25">
      <c r="A9">
        <v>8</v>
      </c>
      <c r="B9" t="s">
        <v>18</v>
      </c>
      <c r="C9">
        <v>785</v>
      </c>
      <c r="D9" s="4">
        <v>1610</v>
      </c>
      <c r="E9" s="4">
        <v>212953</v>
      </c>
      <c r="F9" s="4">
        <v>214651</v>
      </c>
      <c r="G9" s="4">
        <v>1698</v>
      </c>
    </row>
    <row r="10" spans="1:7" x14ac:dyDescent="0.25">
      <c r="A10">
        <v>9</v>
      </c>
      <c r="B10" t="s">
        <v>19</v>
      </c>
      <c r="C10" s="4">
        <v>1286</v>
      </c>
      <c r="D10" s="4">
        <v>2223</v>
      </c>
      <c r="E10" s="4">
        <v>356641</v>
      </c>
      <c r="F10" s="4">
        <v>359126</v>
      </c>
      <c r="G10" s="4">
        <v>2485</v>
      </c>
    </row>
    <row r="11" spans="1:7" x14ac:dyDescent="0.25">
      <c r="A11">
        <v>10</v>
      </c>
      <c r="B11" t="s">
        <v>20</v>
      </c>
      <c r="C11" s="4">
        <v>1740</v>
      </c>
      <c r="D11" s="4">
        <v>3387</v>
      </c>
      <c r="E11" s="4">
        <v>544132</v>
      </c>
      <c r="F11" s="4">
        <v>546329</v>
      </c>
      <c r="G11" s="4">
        <v>2197</v>
      </c>
    </row>
    <row r="12" spans="1:7" x14ac:dyDescent="0.25">
      <c r="A12">
        <v>11</v>
      </c>
      <c r="B12" t="s">
        <v>21</v>
      </c>
      <c r="C12" s="4">
        <v>2133</v>
      </c>
      <c r="D12" s="4">
        <v>4205</v>
      </c>
      <c r="E12" s="4">
        <v>742983</v>
      </c>
      <c r="F12" s="4">
        <v>746174</v>
      </c>
      <c r="G12" s="4">
        <v>3191</v>
      </c>
    </row>
    <row r="13" spans="1:7" x14ac:dyDescent="0.25">
      <c r="A13">
        <v>12</v>
      </c>
      <c r="B13" t="s">
        <v>22</v>
      </c>
      <c r="C13">
        <v>511</v>
      </c>
      <c r="D13" s="4">
        <v>1107</v>
      </c>
      <c r="E13" s="4">
        <v>156378</v>
      </c>
      <c r="F13" s="4">
        <v>157013</v>
      </c>
      <c r="G13" s="4">
        <v>635</v>
      </c>
    </row>
    <row r="14" spans="1:7" x14ac:dyDescent="0.25">
      <c r="A14">
        <v>13</v>
      </c>
      <c r="B14" t="s">
        <v>23</v>
      </c>
      <c r="C14" s="4">
        <v>1347</v>
      </c>
      <c r="D14" s="4">
        <v>2508</v>
      </c>
      <c r="E14" s="4">
        <v>364716</v>
      </c>
      <c r="F14" s="4">
        <v>366247</v>
      </c>
      <c r="G14" s="4">
        <v>1531</v>
      </c>
    </row>
    <row r="15" spans="1:7" x14ac:dyDescent="0.25">
      <c r="A15">
        <v>14</v>
      </c>
      <c r="B15" t="s">
        <v>24</v>
      </c>
      <c r="C15" s="4">
        <v>3664</v>
      </c>
      <c r="D15" s="4">
        <v>7631</v>
      </c>
      <c r="E15" s="4">
        <v>1275521</v>
      </c>
      <c r="F15" s="4">
        <v>1285584</v>
      </c>
      <c r="G15" s="4">
        <v>10063</v>
      </c>
    </row>
    <row r="16" spans="1:7" x14ac:dyDescent="0.25">
      <c r="A16">
        <v>15</v>
      </c>
      <c r="B16" t="s">
        <v>25</v>
      </c>
      <c r="C16">
        <v>333</v>
      </c>
      <c r="D16">
        <v>609</v>
      </c>
      <c r="E16" s="4">
        <v>89543</v>
      </c>
      <c r="F16" s="4">
        <v>94351</v>
      </c>
      <c r="G16" s="4">
        <v>4808</v>
      </c>
    </row>
    <row r="17" spans="1:7" x14ac:dyDescent="0.25">
      <c r="A17">
        <v>16</v>
      </c>
      <c r="B17" t="s">
        <v>26</v>
      </c>
      <c r="C17">
        <v>134</v>
      </c>
      <c r="D17">
        <v>236</v>
      </c>
      <c r="E17" s="4">
        <v>36144</v>
      </c>
      <c r="F17" s="4">
        <v>36167</v>
      </c>
      <c r="G17" s="4">
        <v>23</v>
      </c>
    </row>
    <row r="18" spans="1:7" x14ac:dyDescent="0.25">
      <c r="A18">
        <v>17</v>
      </c>
      <c r="B18" t="s">
        <v>27</v>
      </c>
      <c r="C18">
        <v>549</v>
      </c>
      <c r="D18" s="4">
        <v>1145</v>
      </c>
      <c r="E18" s="4">
        <v>158247</v>
      </c>
      <c r="F18" s="4">
        <v>159069</v>
      </c>
      <c r="G18" s="4">
        <v>822</v>
      </c>
    </row>
    <row r="19" spans="1:7" x14ac:dyDescent="0.25">
      <c r="A19">
        <v>18</v>
      </c>
      <c r="B19" t="s">
        <v>28</v>
      </c>
      <c r="C19" s="4">
        <v>2394</v>
      </c>
      <c r="D19" s="4">
        <v>4348</v>
      </c>
      <c r="E19" s="4">
        <v>624582</v>
      </c>
      <c r="F19" s="4">
        <v>630226</v>
      </c>
      <c r="G19" s="4">
        <v>5644</v>
      </c>
    </row>
    <row r="20" spans="1:7" x14ac:dyDescent="0.25">
      <c r="A20">
        <v>19</v>
      </c>
      <c r="B20" t="s">
        <v>29</v>
      </c>
      <c r="C20" s="4">
        <v>10821</v>
      </c>
      <c r="D20" s="4">
        <v>21374</v>
      </c>
      <c r="E20" s="4">
        <v>3630450.72</v>
      </c>
      <c r="F20" s="4">
        <v>3664042.72</v>
      </c>
      <c r="G20" s="4">
        <v>33592</v>
      </c>
    </row>
    <row r="21" spans="1:7" x14ac:dyDescent="0.25">
      <c r="A21">
        <v>21</v>
      </c>
      <c r="B21" t="s">
        <v>30</v>
      </c>
      <c r="C21" s="4">
        <v>1254</v>
      </c>
      <c r="D21" s="4">
        <v>2401</v>
      </c>
      <c r="E21" s="4">
        <v>348854</v>
      </c>
      <c r="F21" s="4">
        <v>352051</v>
      </c>
      <c r="G21" s="4">
        <v>3197</v>
      </c>
    </row>
    <row r="22" spans="1:7" x14ac:dyDescent="0.25">
      <c r="A22">
        <v>22</v>
      </c>
      <c r="B22" t="s">
        <v>31</v>
      </c>
      <c r="C22">
        <v>682</v>
      </c>
      <c r="D22" s="4">
        <v>1374</v>
      </c>
      <c r="E22" s="4">
        <v>204085</v>
      </c>
      <c r="F22" s="4">
        <v>204613</v>
      </c>
      <c r="G22" s="4">
        <v>528</v>
      </c>
    </row>
    <row r="23" spans="1:7" x14ac:dyDescent="0.25">
      <c r="A23">
        <v>23</v>
      </c>
      <c r="B23" t="s">
        <v>32</v>
      </c>
      <c r="C23">
        <v>604</v>
      </c>
      <c r="D23" s="4">
        <v>1118</v>
      </c>
      <c r="E23" s="4">
        <v>155409</v>
      </c>
      <c r="F23" s="4">
        <v>157709</v>
      </c>
      <c r="G23" s="4">
        <v>2300</v>
      </c>
    </row>
    <row r="24" spans="1:7" x14ac:dyDescent="0.25">
      <c r="A24">
        <v>24</v>
      </c>
      <c r="B24" t="s">
        <v>33</v>
      </c>
      <c r="C24" s="4">
        <v>1690</v>
      </c>
      <c r="D24" s="4">
        <v>3370</v>
      </c>
      <c r="E24" s="4">
        <v>489744</v>
      </c>
      <c r="F24" s="4">
        <v>491871</v>
      </c>
      <c r="G24" s="4">
        <v>2127</v>
      </c>
    </row>
    <row r="25" spans="1:7" x14ac:dyDescent="0.25">
      <c r="A25">
        <v>25</v>
      </c>
      <c r="B25" t="s">
        <v>34</v>
      </c>
      <c r="C25" s="4">
        <v>1364</v>
      </c>
      <c r="D25" s="4">
        <v>2396</v>
      </c>
      <c r="E25" s="4">
        <v>359965</v>
      </c>
      <c r="F25" s="4">
        <v>364211</v>
      </c>
      <c r="G25" s="4">
        <v>4246</v>
      </c>
    </row>
    <row r="26" spans="1:7" x14ac:dyDescent="0.25">
      <c r="A26">
        <v>27</v>
      </c>
      <c r="B26" t="s">
        <v>35</v>
      </c>
      <c r="C26" s="4">
        <v>59921</v>
      </c>
      <c r="D26" s="4">
        <v>105954</v>
      </c>
      <c r="E26" s="4">
        <v>18934173.690000001</v>
      </c>
      <c r="F26" s="4">
        <v>19153522.690000001</v>
      </c>
      <c r="G26" s="4">
        <v>219349</v>
      </c>
    </row>
    <row r="27" spans="1:7" x14ac:dyDescent="0.25">
      <c r="A27">
        <v>28</v>
      </c>
      <c r="B27" t="s">
        <v>36</v>
      </c>
      <c r="C27" s="4">
        <v>475</v>
      </c>
      <c r="D27" s="4">
        <v>858</v>
      </c>
      <c r="E27" s="4">
        <v>125313</v>
      </c>
      <c r="F27" s="4">
        <v>125777</v>
      </c>
      <c r="G27" s="4">
        <v>464</v>
      </c>
    </row>
    <row r="28" spans="1:7" x14ac:dyDescent="0.25">
      <c r="A28">
        <v>29</v>
      </c>
      <c r="B28" t="s">
        <v>37</v>
      </c>
      <c r="C28" s="4">
        <v>1047</v>
      </c>
      <c r="D28" s="4">
        <v>2049</v>
      </c>
      <c r="E28" s="4">
        <v>300037</v>
      </c>
      <c r="F28" s="4">
        <v>301953</v>
      </c>
      <c r="G28" s="4">
        <v>1916</v>
      </c>
    </row>
    <row r="29" spans="1:7" x14ac:dyDescent="0.25">
      <c r="A29">
        <v>30</v>
      </c>
      <c r="B29" t="s">
        <v>38</v>
      </c>
      <c r="C29" s="4">
        <v>1319</v>
      </c>
      <c r="D29" s="4">
        <v>2454</v>
      </c>
      <c r="E29" s="4">
        <v>363243</v>
      </c>
      <c r="F29" s="4">
        <v>365591</v>
      </c>
      <c r="G29" s="4">
        <v>2348</v>
      </c>
    </row>
    <row r="30" spans="1:7" x14ac:dyDescent="0.25">
      <c r="A30">
        <v>31</v>
      </c>
      <c r="B30" t="s">
        <v>39</v>
      </c>
      <c r="C30" s="4">
        <v>2217</v>
      </c>
      <c r="D30" s="4">
        <v>3944</v>
      </c>
      <c r="E30" s="4">
        <v>631237</v>
      </c>
      <c r="F30" s="4">
        <v>632428</v>
      </c>
      <c r="G30" s="4">
        <v>1191</v>
      </c>
    </row>
    <row r="31" spans="1:7" x14ac:dyDescent="0.25">
      <c r="A31">
        <v>32</v>
      </c>
      <c r="B31" t="s">
        <v>40</v>
      </c>
      <c r="C31" s="4">
        <v>331</v>
      </c>
      <c r="D31" s="4">
        <v>673</v>
      </c>
      <c r="E31" s="4">
        <v>88919</v>
      </c>
      <c r="F31" s="4">
        <v>89983</v>
      </c>
      <c r="G31" s="4">
        <v>1064</v>
      </c>
    </row>
    <row r="32" spans="1:7" x14ac:dyDescent="0.25">
      <c r="A32">
        <v>33</v>
      </c>
      <c r="B32" t="s">
        <v>41</v>
      </c>
      <c r="C32">
        <v>919</v>
      </c>
      <c r="D32" s="4">
        <v>1603</v>
      </c>
      <c r="E32" s="4">
        <v>253067</v>
      </c>
      <c r="F32" s="4">
        <v>253708</v>
      </c>
      <c r="G32" s="4">
        <v>641</v>
      </c>
    </row>
    <row r="33" spans="1:7" x14ac:dyDescent="0.25">
      <c r="A33">
        <v>34</v>
      </c>
      <c r="B33" t="s">
        <v>42</v>
      </c>
      <c r="C33" s="4">
        <v>1867</v>
      </c>
      <c r="D33" s="4">
        <v>3864</v>
      </c>
      <c r="E33" s="4">
        <v>587313</v>
      </c>
      <c r="F33" s="4">
        <v>591477</v>
      </c>
      <c r="G33" s="4">
        <v>4164</v>
      </c>
    </row>
    <row r="34" spans="1:7" x14ac:dyDescent="0.25">
      <c r="A34">
        <v>35</v>
      </c>
      <c r="B34" t="s">
        <v>43</v>
      </c>
      <c r="C34" s="4">
        <v>171</v>
      </c>
      <c r="D34" s="4">
        <v>376</v>
      </c>
      <c r="E34" s="4">
        <v>50058</v>
      </c>
      <c r="F34" s="4">
        <v>51261</v>
      </c>
      <c r="G34" s="4">
        <v>1203</v>
      </c>
    </row>
    <row r="35" spans="1:7" x14ac:dyDescent="0.25">
      <c r="A35">
        <v>36</v>
      </c>
      <c r="B35" t="s">
        <v>44</v>
      </c>
      <c r="C35">
        <v>757</v>
      </c>
      <c r="D35" s="4">
        <v>1232</v>
      </c>
      <c r="E35" s="4">
        <v>179645</v>
      </c>
      <c r="F35" s="4">
        <v>180570</v>
      </c>
      <c r="G35" s="4">
        <v>925</v>
      </c>
    </row>
    <row r="36" spans="1:7" x14ac:dyDescent="0.25">
      <c r="A36">
        <v>37</v>
      </c>
      <c r="B36" t="s">
        <v>45</v>
      </c>
      <c r="C36">
        <v>263</v>
      </c>
      <c r="D36" s="4">
        <v>495</v>
      </c>
      <c r="E36" s="4">
        <v>69192</v>
      </c>
      <c r="F36" s="4">
        <v>69860</v>
      </c>
      <c r="G36" s="4">
        <v>668</v>
      </c>
    </row>
    <row r="37" spans="1:7" x14ac:dyDescent="0.25">
      <c r="A37">
        <v>38</v>
      </c>
      <c r="B37" t="s">
        <v>46</v>
      </c>
      <c r="C37">
        <v>318</v>
      </c>
      <c r="D37">
        <v>646</v>
      </c>
      <c r="E37" s="4">
        <v>89669</v>
      </c>
      <c r="F37" s="4">
        <v>89905</v>
      </c>
      <c r="G37" s="4">
        <v>236</v>
      </c>
    </row>
    <row r="38" spans="1:7" x14ac:dyDescent="0.25">
      <c r="A38">
        <v>39</v>
      </c>
      <c r="B38" t="s">
        <v>47</v>
      </c>
      <c r="C38">
        <v>154</v>
      </c>
      <c r="D38">
        <v>256</v>
      </c>
      <c r="E38" s="4">
        <v>36700</v>
      </c>
      <c r="F38" s="4">
        <v>37083</v>
      </c>
      <c r="G38" s="4">
        <v>383</v>
      </c>
    </row>
    <row r="39" spans="1:7" x14ac:dyDescent="0.25">
      <c r="A39">
        <v>40</v>
      </c>
      <c r="B39" t="s">
        <v>48</v>
      </c>
      <c r="C39">
        <v>611</v>
      </c>
      <c r="D39" s="4">
        <v>1194</v>
      </c>
      <c r="E39" s="4">
        <v>178934</v>
      </c>
      <c r="F39" s="4">
        <v>179762</v>
      </c>
      <c r="G39" s="4">
        <v>828</v>
      </c>
    </row>
    <row r="40" spans="1:7" x14ac:dyDescent="0.25">
      <c r="A40">
        <v>41</v>
      </c>
      <c r="B40" t="s">
        <v>49</v>
      </c>
      <c r="C40">
        <v>94</v>
      </c>
      <c r="D40" s="4">
        <v>109</v>
      </c>
      <c r="E40" s="4">
        <v>15305</v>
      </c>
      <c r="F40" s="4">
        <v>15328</v>
      </c>
      <c r="G40" s="4">
        <v>23</v>
      </c>
    </row>
    <row r="41" spans="1:7" x14ac:dyDescent="0.25">
      <c r="A41">
        <v>42</v>
      </c>
      <c r="B41" t="s">
        <v>50</v>
      </c>
      <c r="C41" s="4">
        <v>1197</v>
      </c>
      <c r="D41" s="4">
        <v>2525</v>
      </c>
      <c r="E41" s="4">
        <v>355321</v>
      </c>
      <c r="F41" s="4">
        <v>357665</v>
      </c>
      <c r="G41" s="4">
        <v>2344</v>
      </c>
    </row>
    <row r="42" spans="1:7" x14ac:dyDescent="0.25">
      <c r="A42">
        <v>43</v>
      </c>
      <c r="B42" t="s">
        <v>51</v>
      </c>
      <c r="C42" s="4">
        <v>999</v>
      </c>
      <c r="D42" s="4">
        <v>1978</v>
      </c>
      <c r="E42" s="4">
        <v>269276</v>
      </c>
      <c r="F42" s="4">
        <v>271674</v>
      </c>
      <c r="G42" s="4">
        <v>2398</v>
      </c>
    </row>
    <row r="43" spans="1:7" x14ac:dyDescent="0.25">
      <c r="A43">
        <v>44</v>
      </c>
      <c r="B43" t="s">
        <v>52</v>
      </c>
      <c r="C43" s="4">
        <v>143</v>
      </c>
      <c r="D43" s="4">
        <v>254</v>
      </c>
      <c r="E43" s="4">
        <v>43661</v>
      </c>
      <c r="F43" s="4">
        <v>43661</v>
      </c>
      <c r="G43" s="4">
        <v>0</v>
      </c>
    </row>
    <row r="44" spans="1:7" x14ac:dyDescent="0.25">
      <c r="A44">
        <v>45</v>
      </c>
      <c r="B44" t="s">
        <v>53</v>
      </c>
      <c r="C44">
        <v>327</v>
      </c>
      <c r="D44">
        <v>702</v>
      </c>
      <c r="E44" s="4">
        <v>102497</v>
      </c>
      <c r="F44" s="4">
        <v>102671</v>
      </c>
      <c r="G44" s="4">
        <v>174</v>
      </c>
    </row>
    <row r="45" spans="1:7" x14ac:dyDescent="0.25">
      <c r="A45">
        <v>46</v>
      </c>
      <c r="B45" t="s">
        <v>54</v>
      </c>
      <c r="C45" s="4">
        <v>968</v>
      </c>
      <c r="D45" s="4">
        <v>1923</v>
      </c>
      <c r="E45" s="4">
        <v>280206</v>
      </c>
      <c r="F45" s="4">
        <v>281564</v>
      </c>
      <c r="G45" s="4">
        <v>1358</v>
      </c>
    </row>
    <row r="46" spans="1:7" x14ac:dyDescent="0.25">
      <c r="A46">
        <v>47</v>
      </c>
      <c r="B46" t="s">
        <v>55</v>
      </c>
      <c r="C46" s="4">
        <v>800</v>
      </c>
      <c r="D46" s="4">
        <v>1613</v>
      </c>
      <c r="E46" s="4">
        <v>235922</v>
      </c>
      <c r="F46" s="4">
        <v>236763</v>
      </c>
      <c r="G46" s="4">
        <v>841</v>
      </c>
    </row>
    <row r="47" spans="1:7" x14ac:dyDescent="0.25">
      <c r="A47">
        <v>48</v>
      </c>
      <c r="B47" t="s">
        <v>56</v>
      </c>
      <c r="C47" s="4">
        <v>1240</v>
      </c>
      <c r="D47" s="4">
        <v>2329</v>
      </c>
      <c r="E47" s="4">
        <v>344216</v>
      </c>
      <c r="F47" s="4">
        <v>346083</v>
      </c>
      <c r="G47" s="4">
        <v>1867</v>
      </c>
    </row>
    <row r="48" spans="1:7" x14ac:dyDescent="0.25">
      <c r="A48">
        <v>49</v>
      </c>
      <c r="B48" t="s">
        <v>57</v>
      </c>
      <c r="C48" s="4">
        <v>1299</v>
      </c>
      <c r="D48" s="4">
        <v>2380</v>
      </c>
      <c r="E48" s="4">
        <v>354754</v>
      </c>
      <c r="F48" s="4">
        <v>355529</v>
      </c>
      <c r="G48" s="4">
        <v>775</v>
      </c>
    </row>
    <row r="49" spans="1:7" x14ac:dyDescent="0.25">
      <c r="A49">
        <v>50</v>
      </c>
      <c r="B49" t="s">
        <v>58</v>
      </c>
      <c r="C49" s="4">
        <v>1870</v>
      </c>
      <c r="D49" s="4">
        <v>3954</v>
      </c>
      <c r="E49" s="4">
        <v>555265</v>
      </c>
      <c r="F49" s="4">
        <v>558837</v>
      </c>
      <c r="G49" s="4">
        <v>3572</v>
      </c>
    </row>
    <row r="50" spans="1:7" x14ac:dyDescent="0.25">
      <c r="A50">
        <v>51</v>
      </c>
      <c r="B50" t="s">
        <v>59</v>
      </c>
      <c r="C50" s="4">
        <v>234</v>
      </c>
      <c r="D50" s="4">
        <v>484</v>
      </c>
      <c r="E50" s="4">
        <v>62796</v>
      </c>
      <c r="F50" s="4">
        <v>62842</v>
      </c>
      <c r="G50" s="4">
        <v>46</v>
      </c>
    </row>
    <row r="51" spans="1:7" x14ac:dyDescent="0.25">
      <c r="A51">
        <v>52</v>
      </c>
      <c r="B51" t="s">
        <v>60</v>
      </c>
      <c r="C51">
        <v>976</v>
      </c>
      <c r="D51" s="4">
        <v>1937</v>
      </c>
      <c r="E51" s="4">
        <v>300949</v>
      </c>
      <c r="F51" s="4">
        <v>301883</v>
      </c>
      <c r="G51" s="4">
        <v>934</v>
      </c>
    </row>
    <row r="52" spans="1:7" x14ac:dyDescent="0.25">
      <c r="A52">
        <v>53</v>
      </c>
      <c r="B52" t="s">
        <v>61</v>
      </c>
      <c r="C52" s="4">
        <v>831</v>
      </c>
      <c r="D52" s="4">
        <v>1704</v>
      </c>
      <c r="E52" s="4">
        <v>266890</v>
      </c>
      <c r="F52" s="4">
        <v>270281</v>
      </c>
      <c r="G52" s="4">
        <v>3391</v>
      </c>
    </row>
    <row r="53" spans="1:7" x14ac:dyDescent="0.25">
      <c r="A53">
        <v>54</v>
      </c>
      <c r="B53" t="s">
        <v>62</v>
      </c>
      <c r="C53">
        <v>322</v>
      </c>
      <c r="D53" s="4">
        <v>652</v>
      </c>
      <c r="E53" s="4">
        <v>100548</v>
      </c>
      <c r="F53" s="4">
        <v>100609</v>
      </c>
      <c r="G53" s="4">
        <v>61</v>
      </c>
    </row>
    <row r="54" spans="1:7" x14ac:dyDescent="0.25">
      <c r="A54">
        <v>55</v>
      </c>
      <c r="B54" t="s">
        <v>63</v>
      </c>
      <c r="C54" s="4">
        <v>6497</v>
      </c>
      <c r="D54" s="4">
        <v>12692</v>
      </c>
      <c r="E54" s="4">
        <v>2040799</v>
      </c>
      <c r="F54" s="4">
        <v>2066229</v>
      </c>
      <c r="G54" s="4">
        <v>25430</v>
      </c>
    </row>
    <row r="55" spans="1:7" x14ac:dyDescent="0.25">
      <c r="A55">
        <v>56</v>
      </c>
      <c r="B55" t="s">
        <v>64</v>
      </c>
      <c r="C55" s="4">
        <v>2111</v>
      </c>
      <c r="D55" s="4">
        <v>4032</v>
      </c>
      <c r="E55" s="4">
        <v>592230</v>
      </c>
      <c r="F55" s="4">
        <v>597063</v>
      </c>
      <c r="G55" s="4">
        <v>4833</v>
      </c>
    </row>
    <row r="56" spans="1:7" x14ac:dyDescent="0.25">
      <c r="A56">
        <v>57</v>
      </c>
      <c r="B56" t="s">
        <v>65</v>
      </c>
      <c r="C56" s="4">
        <v>640</v>
      </c>
      <c r="D56" s="4">
        <v>1299</v>
      </c>
      <c r="E56" s="4">
        <v>192662</v>
      </c>
      <c r="F56" s="4">
        <v>193545</v>
      </c>
      <c r="G56" s="4">
        <v>883</v>
      </c>
    </row>
    <row r="57" spans="1:7" x14ac:dyDescent="0.25">
      <c r="A57">
        <v>58</v>
      </c>
      <c r="B57" t="s">
        <v>66</v>
      </c>
      <c r="C57" s="4">
        <v>1554</v>
      </c>
      <c r="D57" s="4">
        <v>2738</v>
      </c>
      <c r="E57" s="4">
        <v>427305.95</v>
      </c>
      <c r="F57" s="4">
        <v>429457.95</v>
      </c>
      <c r="G57" s="4">
        <v>2152</v>
      </c>
    </row>
    <row r="58" spans="1:7" x14ac:dyDescent="0.25">
      <c r="A58">
        <v>59</v>
      </c>
      <c r="B58" t="s">
        <v>67</v>
      </c>
      <c r="C58" s="4">
        <v>316</v>
      </c>
      <c r="D58" s="4">
        <v>683</v>
      </c>
      <c r="E58" s="4">
        <v>104868</v>
      </c>
      <c r="F58" s="4">
        <v>105240</v>
      </c>
      <c r="G58" s="4">
        <v>372</v>
      </c>
    </row>
    <row r="59" spans="1:7" x14ac:dyDescent="0.25">
      <c r="A59">
        <v>60</v>
      </c>
      <c r="B59" t="s">
        <v>68</v>
      </c>
      <c r="C59" s="4">
        <v>1628</v>
      </c>
      <c r="D59" s="4">
        <v>3255</v>
      </c>
      <c r="E59" s="4">
        <v>514736</v>
      </c>
      <c r="F59" s="4">
        <v>518416</v>
      </c>
      <c r="G59" s="4">
        <v>3680</v>
      </c>
    </row>
    <row r="60" spans="1:7" x14ac:dyDescent="0.25">
      <c r="A60">
        <v>61</v>
      </c>
      <c r="B60" s="38" t="s">
        <v>112</v>
      </c>
      <c r="C60" s="4">
        <v>571</v>
      </c>
      <c r="D60" s="4">
        <v>1056</v>
      </c>
      <c r="E60" s="4">
        <v>147670</v>
      </c>
      <c r="F60" s="4">
        <v>151688</v>
      </c>
      <c r="G60" s="4">
        <v>4018</v>
      </c>
    </row>
    <row r="61" spans="1:7" x14ac:dyDescent="0.25">
      <c r="A61">
        <v>62</v>
      </c>
      <c r="B61" t="s">
        <v>70</v>
      </c>
      <c r="C61" s="4">
        <v>35880</v>
      </c>
      <c r="D61" s="4">
        <v>68589</v>
      </c>
      <c r="E61" s="4">
        <v>11784251.210000001</v>
      </c>
      <c r="F61" s="4">
        <v>11929874.210000001</v>
      </c>
      <c r="G61" s="4">
        <v>145623</v>
      </c>
    </row>
    <row r="62" spans="1:7" x14ac:dyDescent="0.25">
      <c r="A62">
        <v>63</v>
      </c>
      <c r="B62" t="s">
        <v>71</v>
      </c>
      <c r="C62" s="4">
        <v>169</v>
      </c>
      <c r="D62" s="4">
        <v>349</v>
      </c>
      <c r="E62" s="4">
        <v>50960</v>
      </c>
      <c r="F62" s="4">
        <v>51251</v>
      </c>
      <c r="G62" s="4">
        <v>291</v>
      </c>
    </row>
    <row r="63" spans="1:7" x14ac:dyDescent="0.25">
      <c r="A63">
        <v>64</v>
      </c>
      <c r="B63" t="s">
        <v>72</v>
      </c>
      <c r="C63">
        <v>490</v>
      </c>
      <c r="D63" s="4">
        <v>1064</v>
      </c>
      <c r="E63" s="4">
        <v>148819</v>
      </c>
      <c r="F63" s="4">
        <v>148934</v>
      </c>
      <c r="G63" s="4">
        <v>115</v>
      </c>
    </row>
    <row r="64" spans="1:7" x14ac:dyDescent="0.25">
      <c r="A64">
        <v>65</v>
      </c>
      <c r="B64" t="s">
        <v>73</v>
      </c>
      <c r="C64">
        <v>558</v>
      </c>
      <c r="D64" s="4">
        <v>1101</v>
      </c>
      <c r="E64" s="4">
        <v>162609</v>
      </c>
      <c r="F64" s="4">
        <v>162791</v>
      </c>
      <c r="G64" s="4">
        <v>182</v>
      </c>
    </row>
    <row r="65" spans="1:7" x14ac:dyDescent="0.25">
      <c r="A65">
        <v>66</v>
      </c>
      <c r="B65" t="s">
        <v>74</v>
      </c>
      <c r="C65" s="4">
        <v>1905</v>
      </c>
      <c r="D65" s="4">
        <v>4079</v>
      </c>
      <c r="E65" s="4">
        <v>643447</v>
      </c>
      <c r="F65" s="4">
        <v>646013</v>
      </c>
      <c r="G65" s="4">
        <v>2566</v>
      </c>
    </row>
    <row r="66" spans="1:7" x14ac:dyDescent="0.25">
      <c r="A66">
        <v>67</v>
      </c>
      <c r="B66" t="s">
        <v>75</v>
      </c>
      <c r="C66" s="4">
        <v>342</v>
      </c>
      <c r="D66" s="4">
        <v>682</v>
      </c>
      <c r="E66" s="4">
        <v>91777</v>
      </c>
      <c r="F66" s="4">
        <v>92137</v>
      </c>
      <c r="G66" s="4">
        <v>360</v>
      </c>
    </row>
    <row r="67" spans="1:7" x14ac:dyDescent="0.25">
      <c r="A67">
        <v>68</v>
      </c>
      <c r="B67" t="s">
        <v>76</v>
      </c>
      <c r="C67">
        <v>529</v>
      </c>
      <c r="D67" s="4">
        <v>1095</v>
      </c>
      <c r="E67" s="4">
        <v>159403</v>
      </c>
      <c r="F67" s="4">
        <v>159990</v>
      </c>
      <c r="G67" s="4">
        <v>587</v>
      </c>
    </row>
    <row r="68" spans="1:7" x14ac:dyDescent="0.25">
      <c r="A68">
        <v>69</v>
      </c>
      <c r="B68" t="s">
        <v>77</v>
      </c>
      <c r="C68" s="4">
        <v>11380</v>
      </c>
      <c r="D68" s="4">
        <v>18394</v>
      </c>
      <c r="E68" s="4">
        <v>3035422</v>
      </c>
      <c r="F68" s="4">
        <v>3064382</v>
      </c>
      <c r="G68" s="4">
        <v>28960</v>
      </c>
    </row>
    <row r="69" spans="1:7" x14ac:dyDescent="0.25">
      <c r="A69">
        <v>70</v>
      </c>
      <c r="B69" t="s">
        <v>78</v>
      </c>
      <c r="C69" s="4">
        <v>2907</v>
      </c>
      <c r="D69" s="4">
        <v>6186</v>
      </c>
      <c r="E69" s="4">
        <v>959233</v>
      </c>
      <c r="F69" s="4">
        <v>965279</v>
      </c>
      <c r="G69" s="4">
        <v>6046</v>
      </c>
    </row>
    <row r="70" spans="1:7" x14ac:dyDescent="0.25">
      <c r="A70">
        <v>71</v>
      </c>
      <c r="B70" t="s">
        <v>79</v>
      </c>
      <c r="C70" s="4">
        <v>2599</v>
      </c>
      <c r="D70" s="4">
        <v>6176</v>
      </c>
      <c r="E70" s="4">
        <v>960813</v>
      </c>
      <c r="F70" s="4">
        <v>965385</v>
      </c>
      <c r="G70" s="4">
        <v>4572</v>
      </c>
    </row>
    <row r="71" spans="1:7" x14ac:dyDescent="0.25">
      <c r="A71">
        <v>72</v>
      </c>
      <c r="B71" t="s">
        <v>80</v>
      </c>
      <c r="C71" s="4">
        <v>423</v>
      </c>
      <c r="D71" s="4">
        <v>862</v>
      </c>
      <c r="E71" s="4">
        <v>114227</v>
      </c>
      <c r="F71" s="4">
        <v>115092</v>
      </c>
      <c r="G71" s="4">
        <v>865</v>
      </c>
    </row>
    <row r="72" spans="1:7" x14ac:dyDescent="0.25">
      <c r="A72">
        <v>73</v>
      </c>
      <c r="B72" t="s">
        <v>81</v>
      </c>
      <c r="C72" s="4">
        <v>5873</v>
      </c>
      <c r="D72" s="4">
        <v>13522</v>
      </c>
      <c r="E72" s="4">
        <v>2140757</v>
      </c>
      <c r="F72" s="4">
        <v>2157799</v>
      </c>
      <c r="G72" s="4">
        <v>17042</v>
      </c>
    </row>
    <row r="73" spans="1:7" x14ac:dyDescent="0.25">
      <c r="A73">
        <v>74</v>
      </c>
      <c r="B73" t="s">
        <v>113</v>
      </c>
      <c r="C73" s="4">
        <v>2834</v>
      </c>
      <c r="D73" s="4">
        <v>5563</v>
      </c>
      <c r="E73" s="4">
        <v>838365</v>
      </c>
      <c r="F73" s="4">
        <v>842932</v>
      </c>
      <c r="G73" s="4">
        <v>4567</v>
      </c>
    </row>
    <row r="74" spans="1:7" x14ac:dyDescent="0.25">
      <c r="A74">
        <v>75</v>
      </c>
      <c r="B74" t="s">
        <v>83</v>
      </c>
      <c r="C74" s="4">
        <v>306</v>
      </c>
      <c r="D74" s="4">
        <v>581</v>
      </c>
      <c r="E74" s="4">
        <v>82707</v>
      </c>
      <c r="F74" s="4">
        <v>83946</v>
      </c>
      <c r="G74" s="4">
        <v>1239</v>
      </c>
    </row>
    <row r="75" spans="1:7" x14ac:dyDescent="0.25">
      <c r="A75">
        <v>76</v>
      </c>
      <c r="B75" t="s">
        <v>84</v>
      </c>
      <c r="C75">
        <v>417</v>
      </c>
      <c r="D75">
        <v>870</v>
      </c>
      <c r="E75" s="4">
        <v>126729</v>
      </c>
      <c r="F75" s="4">
        <v>126752</v>
      </c>
      <c r="G75" s="4">
        <v>23</v>
      </c>
    </row>
    <row r="76" spans="1:7" x14ac:dyDescent="0.25">
      <c r="A76">
        <v>77</v>
      </c>
      <c r="B76" t="s">
        <v>85</v>
      </c>
      <c r="C76">
        <v>921</v>
      </c>
      <c r="D76" s="4">
        <v>1768</v>
      </c>
      <c r="E76" s="4">
        <v>237922</v>
      </c>
      <c r="F76" s="4">
        <v>241710</v>
      </c>
      <c r="G76" s="4">
        <v>3788</v>
      </c>
    </row>
    <row r="77" spans="1:7" x14ac:dyDescent="0.25">
      <c r="A77">
        <v>78</v>
      </c>
      <c r="B77" t="s">
        <v>86</v>
      </c>
      <c r="C77">
        <v>201</v>
      </c>
      <c r="D77" s="4">
        <v>384</v>
      </c>
      <c r="E77" s="4">
        <v>52444</v>
      </c>
      <c r="F77" s="4">
        <v>53160</v>
      </c>
      <c r="G77" s="4">
        <v>716</v>
      </c>
    </row>
    <row r="78" spans="1:7" x14ac:dyDescent="0.25">
      <c r="A78">
        <v>79</v>
      </c>
      <c r="B78" t="s">
        <v>87</v>
      </c>
      <c r="C78">
        <v>590</v>
      </c>
      <c r="D78" s="4">
        <v>1040</v>
      </c>
      <c r="E78" s="4">
        <v>158932</v>
      </c>
      <c r="F78" s="4">
        <v>159071</v>
      </c>
      <c r="G78" s="4">
        <v>139</v>
      </c>
    </row>
    <row r="79" spans="1:7" x14ac:dyDescent="0.25">
      <c r="A79">
        <v>80</v>
      </c>
      <c r="B79" t="s">
        <v>88</v>
      </c>
      <c r="C79">
        <v>837</v>
      </c>
      <c r="D79" s="4">
        <v>1600</v>
      </c>
      <c r="E79" s="4">
        <v>225003</v>
      </c>
      <c r="F79" s="4">
        <v>235257</v>
      </c>
      <c r="G79" s="4">
        <v>10254</v>
      </c>
    </row>
    <row r="80" spans="1:7" x14ac:dyDescent="0.25">
      <c r="A80">
        <v>82</v>
      </c>
      <c r="B80" t="s">
        <v>89</v>
      </c>
      <c r="C80" s="4">
        <v>5508</v>
      </c>
      <c r="D80" s="4">
        <v>10930</v>
      </c>
      <c r="E80" s="4">
        <v>1737584</v>
      </c>
      <c r="F80" s="4">
        <v>1755986</v>
      </c>
      <c r="G80" s="4">
        <v>18402</v>
      </c>
    </row>
    <row r="81" spans="1:7" x14ac:dyDescent="0.25">
      <c r="A81">
        <v>83</v>
      </c>
      <c r="B81" t="s">
        <v>90</v>
      </c>
      <c r="C81" s="4">
        <v>336</v>
      </c>
      <c r="D81" s="4">
        <v>732</v>
      </c>
      <c r="E81" s="4">
        <v>106352</v>
      </c>
      <c r="F81" s="4">
        <v>108884</v>
      </c>
      <c r="G81" s="4">
        <v>2532</v>
      </c>
    </row>
    <row r="82" spans="1:7" x14ac:dyDescent="0.25">
      <c r="A82">
        <v>84</v>
      </c>
      <c r="B82" t="s">
        <v>91</v>
      </c>
      <c r="C82">
        <v>320</v>
      </c>
      <c r="D82">
        <v>658</v>
      </c>
      <c r="E82" s="4">
        <v>101334</v>
      </c>
      <c r="F82" s="4">
        <v>101450</v>
      </c>
      <c r="G82" s="4">
        <v>116</v>
      </c>
    </row>
    <row r="83" spans="1:7" x14ac:dyDescent="0.25">
      <c r="A83">
        <v>85</v>
      </c>
      <c r="B83" t="s">
        <v>92</v>
      </c>
      <c r="C83" s="4">
        <v>1761</v>
      </c>
      <c r="D83" s="4">
        <v>3089</v>
      </c>
      <c r="E83" s="4">
        <v>464090</v>
      </c>
      <c r="F83" s="4">
        <v>466487</v>
      </c>
      <c r="G83" s="4">
        <v>2397</v>
      </c>
    </row>
    <row r="84" spans="1:7" x14ac:dyDescent="0.25">
      <c r="A84">
        <v>86</v>
      </c>
      <c r="B84" t="s">
        <v>93</v>
      </c>
      <c r="C84" s="4">
        <v>3033</v>
      </c>
      <c r="D84" s="4">
        <v>6147</v>
      </c>
      <c r="E84" s="4">
        <v>944586</v>
      </c>
      <c r="F84" s="4">
        <v>956438</v>
      </c>
      <c r="G84" s="4">
        <v>11852</v>
      </c>
    </row>
    <row r="85" spans="1:7" x14ac:dyDescent="0.25">
      <c r="A85">
        <v>87</v>
      </c>
      <c r="B85" t="s">
        <v>94</v>
      </c>
      <c r="C85" s="4">
        <v>325</v>
      </c>
      <c r="D85" s="4">
        <v>603</v>
      </c>
      <c r="E85" s="4">
        <v>82340</v>
      </c>
      <c r="F85" s="4">
        <v>82483</v>
      </c>
      <c r="G85" s="4">
        <v>143</v>
      </c>
    </row>
    <row r="86" spans="1:7" x14ac:dyDescent="0.25">
      <c r="A86">
        <v>88</v>
      </c>
      <c r="B86" t="s">
        <v>95</v>
      </c>
      <c r="C86">
        <v>27</v>
      </c>
      <c r="D86">
        <v>97</v>
      </c>
      <c r="E86" s="4">
        <v>16138</v>
      </c>
      <c r="F86" s="4">
        <v>16138</v>
      </c>
      <c r="G86" s="4">
        <v>0</v>
      </c>
    </row>
    <row r="87" spans="1:7" x14ac:dyDescent="0.25">
      <c r="A87">
        <v>92</v>
      </c>
      <c r="B87" t="s">
        <v>96</v>
      </c>
      <c r="C87" s="4">
        <v>1184</v>
      </c>
      <c r="D87" s="4">
        <v>2260</v>
      </c>
      <c r="E87" s="4">
        <v>430661</v>
      </c>
      <c r="F87" s="4">
        <v>431825</v>
      </c>
      <c r="G87" s="4">
        <v>1164</v>
      </c>
    </row>
    <row r="88" spans="1:7" x14ac:dyDescent="0.25">
      <c r="A88">
        <v>94</v>
      </c>
      <c r="B88" t="s">
        <v>97</v>
      </c>
      <c r="C88" s="4">
        <v>1611</v>
      </c>
      <c r="D88" s="4">
        <v>3317</v>
      </c>
      <c r="E88" s="4">
        <v>699651</v>
      </c>
      <c r="F88" s="4">
        <v>702350</v>
      </c>
      <c r="G88" s="4">
        <v>2699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229593</v>
      </c>
      <c r="D90" s="4">
        <f>SUM(D2:D89)</f>
        <v>435627</v>
      </c>
      <c r="E90" s="34">
        <f>SUM(E2:E89)</f>
        <v>71608868.400000006</v>
      </c>
      <c r="F90" s="34">
        <f>SUM(F2:F89)</f>
        <v>72293312.400000006</v>
      </c>
      <c r="G90" s="34">
        <f>SUM(G2:G89)</f>
        <v>684444</v>
      </c>
    </row>
    <row r="91" spans="1:7" x14ac:dyDescent="0.25">
      <c r="G91" s="2"/>
    </row>
    <row r="92" spans="1:7" x14ac:dyDescent="0.25">
      <c r="G92" s="2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2C95-722D-4A83-A8E5-DC55B66558F2}">
  <dimension ref="A1:G90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4" customWidth="1"/>
    <col min="2" max="2" width="27.54296875" customWidth="1"/>
    <col min="3" max="3" width="16.81640625" customWidth="1"/>
    <col min="4" max="4" width="15.7265625" customWidth="1"/>
    <col min="5" max="5" width="19" customWidth="1"/>
    <col min="6" max="6" width="14.7265625" style="2" customWidth="1"/>
    <col min="7" max="7" width="15.8164062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754</v>
      </c>
      <c r="D2" s="4">
        <v>1354</v>
      </c>
      <c r="E2" s="4">
        <v>200340.46</v>
      </c>
      <c r="F2" s="4">
        <v>215303.46</v>
      </c>
      <c r="G2" s="4">
        <v>14963</v>
      </c>
    </row>
    <row r="3" spans="1:7" x14ac:dyDescent="0.25">
      <c r="A3">
        <v>2</v>
      </c>
      <c r="B3" t="s">
        <v>12</v>
      </c>
      <c r="C3" s="4">
        <v>11068</v>
      </c>
      <c r="D3" s="4">
        <v>22128</v>
      </c>
      <c r="E3" s="4">
        <v>3505696.93</v>
      </c>
      <c r="F3" s="4">
        <v>3523540.93</v>
      </c>
      <c r="G3" s="4">
        <v>17844</v>
      </c>
    </row>
    <row r="4" spans="1:7" x14ac:dyDescent="0.25">
      <c r="A4">
        <v>3</v>
      </c>
      <c r="B4" t="s">
        <v>13</v>
      </c>
      <c r="C4" s="4">
        <v>1123</v>
      </c>
      <c r="D4" s="4">
        <v>2172</v>
      </c>
      <c r="E4" s="4">
        <v>311029</v>
      </c>
      <c r="F4" s="4">
        <v>313109</v>
      </c>
      <c r="G4" s="4">
        <v>2080</v>
      </c>
    </row>
    <row r="5" spans="1:7" x14ac:dyDescent="0.25">
      <c r="A5">
        <v>4</v>
      </c>
      <c r="B5" t="s">
        <v>14</v>
      </c>
      <c r="C5" s="4">
        <v>2072</v>
      </c>
      <c r="D5" s="4">
        <v>3733</v>
      </c>
      <c r="E5" s="4">
        <v>603951</v>
      </c>
      <c r="F5" s="4">
        <v>609695</v>
      </c>
      <c r="G5" s="4">
        <v>5744</v>
      </c>
    </row>
    <row r="6" spans="1:7" x14ac:dyDescent="0.25">
      <c r="A6">
        <v>5</v>
      </c>
      <c r="B6" t="s">
        <v>15</v>
      </c>
      <c r="C6" s="4">
        <v>2055</v>
      </c>
      <c r="D6" s="4">
        <v>3835</v>
      </c>
      <c r="E6" s="4">
        <v>605060</v>
      </c>
      <c r="F6" s="4">
        <v>608501</v>
      </c>
      <c r="G6" s="4">
        <v>3441</v>
      </c>
    </row>
    <row r="7" spans="1:7" x14ac:dyDescent="0.25">
      <c r="A7">
        <v>6</v>
      </c>
      <c r="B7" t="s">
        <v>16</v>
      </c>
      <c r="C7">
        <v>241</v>
      </c>
      <c r="D7">
        <v>466</v>
      </c>
      <c r="E7" s="4">
        <v>69863</v>
      </c>
      <c r="F7" s="4">
        <v>69914</v>
      </c>
      <c r="G7" s="4">
        <v>51</v>
      </c>
    </row>
    <row r="8" spans="1:7" x14ac:dyDescent="0.25">
      <c r="A8">
        <v>7</v>
      </c>
      <c r="B8" t="s">
        <v>17</v>
      </c>
      <c r="C8" s="4">
        <v>2867</v>
      </c>
      <c r="D8" s="4">
        <v>5235</v>
      </c>
      <c r="E8" s="4">
        <v>855661</v>
      </c>
      <c r="F8" s="4">
        <v>858742</v>
      </c>
      <c r="G8" s="4">
        <v>3081</v>
      </c>
    </row>
    <row r="9" spans="1:7" x14ac:dyDescent="0.25">
      <c r="A9">
        <v>8</v>
      </c>
      <c r="B9" t="s">
        <v>18</v>
      </c>
      <c r="C9">
        <v>788</v>
      </c>
      <c r="D9" s="4">
        <v>1578</v>
      </c>
      <c r="E9" s="4">
        <v>214765</v>
      </c>
      <c r="F9" s="4">
        <v>217518</v>
      </c>
      <c r="G9" s="4">
        <v>2753</v>
      </c>
    </row>
    <row r="10" spans="1:7" x14ac:dyDescent="0.25">
      <c r="A10">
        <v>9</v>
      </c>
      <c r="B10" t="s">
        <v>19</v>
      </c>
      <c r="C10" s="4">
        <v>1309</v>
      </c>
      <c r="D10" s="4">
        <v>2235</v>
      </c>
      <c r="E10" s="4">
        <v>359284</v>
      </c>
      <c r="F10" s="4">
        <v>361444</v>
      </c>
      <c r="G10" s="4">
        <v>2160</v>
      </c>
    </row>
    <row r="11" spans="1:7" x14ac:dyDescent="0.25">
      <c r="A11">
        <v>10</v>
      </c>
      <c r="B11" t="s">
        <v>20</v>
      </c>
      <c r="C11" s="4">
        <v>1740</v>
      </c>
      <c r="D11" s="4">
        <v>3351</v>
      </c>
      <c r="E11" s="4">
        <v>536897</v>
      </c>
      <c r="F11" s="4">
        <v>539353</v>
      </c>
      <c r="G11" s="4">
        <v>2456</v>
      </c>
    </row>
    <row r="12" spans="1:7" x14ac:dyDescent="0.25">
      <c r="A12">
        <v>11</v>
      </c>
      <c r="B12" t="s">
        <v>21</v>
      </c>
      <c r="C12" s="4">
        <v>2159</v>
      </c>
      <c r="D12" s="4">
        <v>4192</v>
      </c>
      <c r="E12" s="4">
        <v>750295</v>
      </c>
      <c r="F12" s="4">
        <v>752904</v>
      </c>
      <c r="G12" s="4">
        <v>2609</v>
      </c>
    </row>
    <row r="13" spans="1:7" x14ac:dyDescent="0.25">
      <c r="A13">
        <v>12</v>
      </c>
      <c r="B13" t="s">
        <v>22</v>
      </c>
      <c r="C13">
        <v>515</v>
      </c>
      <c r="D13" s="4">
        <v>1112</v>
      </c>
      <c r="E13" s="4">
        <v>154891</v>
      </c>
      <c r="F13" s="4">
        <v>156637</v>
      </c>
      <c r="G13" s="4">
        <v>1746</v>
      </c>
    </row>
    <row r="14" spans="1:7" x14ac:dyDescent="0.25">
      <c r="A14">
        <v>13</v>
      </c>
      <c r="B14" t="s">
        <v>23</v>
      </c>
      <c r="C14" s="4">
        <v>1354</v>
      </c>
      <c r="D14" s="4">
        <v>2505</v>
      </c>
      <c r="E14" s="4">
        <v>366567</v>
      </c>
      <c r="F14" s="4">
        <v>373726</v>
      </c>
      <c r="G14" s="4">
        <v>7159</v>
      </c>
    </row>
    <row r="15" spans="1:7" x14ac:dyDescent="0.25">
      <c r="A15">
        <v>14</v>
      </c>
      <c r="B15" t="s">
        <v>24</v>
      </c>
      <c r="C15" s="4">
        <v>3663</v>
      </c>
      <c r="D15" s="4">
        <v>7601</v>
      </c>
      <c r="E15" s="4">
        <v>1288466</v>
      </c>
      <c r="F15" s="4">
        <v>1295102</v>
      </c>
      <c r="G15" s="4">
        <v>6636</v>
      </c>
    </row>
    <row r="16" spans="1:7" x14ac:dyDescent="0.25">
      <c r="A16">
        <v>15</v>
      </c>
      <c r="B16" t="s">
        <v>25</v>
      </c>
      <c r="C16">
        <v>340</v>
      </c>
      <c r="D16">
        <v>606</v>
      </c>
      <c r="E16" s="4">
        <v>93035</v>
      </c>
      <c r="F16" s="4">
        <v>93372</v>
      </c>
      <c r="G16" s="4">
        <v>337</v>
      </c>
    </row>
    <row r="17" spans="1:7" x14ac:dyDescent="0.25">
      <c r="A17">
        <v>16</v>
      </c>
      <c r="B17" t="s">
        <v>26</v>
      </c>
      <c r="C17">
        <v>137</v>
      </c>
      <c r="D17">
        <v>234</v>
      </c>
      <c r="E17" s="4">
        <v>34657</v>
      </c>
      <c r="F17" s="4">
        <v>35215</v>
      </c>
      <c r="G17" s="4">
        <v>558</v>
      </c>
    </row>
    <row r="18" spans="1:7" x14ac:dyDescent="0.25">
      <c r="A18">
        <v>17</v>
      </c>
      <c r="B18" t="s">
        <v>27</v>
      </c>
      <c r="C18">
        <v>543</v>
      </c>
      <c r="D18" s="4">
        <v>1147</v>
      </c>
      <c r="E18" s="4">
        <v>155580</v>
      </c>
      <c r="F18" s="4">
        <v>156720</v>
      </c>
      <c r="G18" s="4">
        <v>1140</v>
      </c>
    </row>
    <row r="19" spans="1:7" x14ac:dyDescent="0.25">
      <c r="A19">
        <v>18</v>
      </c>
      <c r="B19" t="s">
        <v>28</v>
      </c>
      <c r="C19" s="4">
        <v>2421</v>
      </c>
      <c r="D19" s="4">
        <v>4381</v>
      </c>
      <c r="E19" s="4">
        <v>638809</v>
      </c>
      <c r="F19" s="4">
        <v>644551</v>
      </c>
      <c r="G19" s="4">
        <v>5742</v>
      </c>
    </row>
    <row r="20" spans="1:7" x14ac:dyDescent="0.25">
      <c r="A20">
        <v>19</v>
      </c>
      <c r="B20" t="s">
        <v>29</v>
      </c>
      <c r="C20" s="4">
        <v>11031</v>
      </c>
      <c r="D20" s="4">
        <v>21881</v>
      </c>
      <c r="E20" s="4">
        <v>3721206.32</v>
      </c>
      <c r="F20" s="4">
        <v>3751259.32</v>
      </c>
      <c r="G20" s="4">
        <v>30053</v>
      </c>
    </row>
    <row r="21" spans="1:7" x14ac:dyDescent="0.25">
      <c r="A21">
        <v>21</v>
      </c>
      <c r="B21" t="s">
        <v>30</v>
      </c>
      <c r="C21" s="4">
        <v>1257</v>
      </c>
      <c r="D21" s="4">
        <v>2410</v>
      </c>
      <c r="E21" s="4">
        <v>351042</v>
      </c>
      <c r="F21" s="4">
        <v>352878</v>
      </c>
      <c r="G21" s="4">
        <v>1836</v>
      </c>
    </row>
    <row r="22" spans="1:7" x14ac:dyDescent="0.25">
      <c r="A22">
        <v>22</v>
      </c>
      <c r="B22" t="s">
        <v>31</v>
      </c>
      <c r="C22">
        <v>684</v>
      </c>
      <c r="D22" s="4">
        <v>1376</v>
      </c>
      <c r="E22" s="4">
        <v>201997</v>
      </c>
      <c r="F22" s="4">
        <v>203987</v>
      </c>
      <c r="G22" s="4">
        <v>1990</v>
      </c>
    </row>
    <row r="23" spans="1:7" x14ac:dyDescent="0.25">
      <c r="A23">
        <v>23</v>
      </c>
      <c r="B23" t="s">
        <v>32</v>
      </c>
      <c r="C23">
        <v>612</v>
      </c>
      <c r="D23" s="4">
        <v>1128</v>
      </c>
      <c r="E23" s="4">
        <v>155216</v>
      </c>
      <c r="F23" s="4">
        <v>160265</v>
      </c>
      <c r="G23" s="4">
        <v>5049</v>
      </c>
    </row>
    <row r="24" spans="1:7" x14ac:dyDescent="0.25">
      <c r="A24">
        <v>24</v>
      </c>
      <c r="B24" t="s">
        <v>33</v>
      </c>
      <c r="C24" s="4">
        <v>1703</v>
      </c>
      <c r="D24" s="4">
        <v>3409</v>
      </c>
      <c r="E24" s="4">
        <v>495212</v>
      </c>
      <c r="F24" s="4">
        <v>499328</v>
      </c>
      <c r="G24" s="4">
        <v>4116</v>
      </c>
    </row>
    <row r="25" spans="1:7" x14ac:dyDescent="0.25">
      <c r="A25">
        <v>25</v>
      </c>
      <c r="B25" t="s">
        <v>34</v>
      </c>
      <c r="C25" s="4">
        <v>1362</v>
      </c>
      <c r="D25" s="4">
        <v>2400</v>
      </c>
      <c r="E25" s="4">
        <v>364317</v>
      </c>
      <c r="F25" s="4">
        <v>367493</v>
      </c>
      <c r="G25" s="4">
        <v>3176</v>
      </c>
    </row>
    <row r="26" spans="1:7" x14ac:dyDescent="0.25">
      <c r="A26">
        <v>27</v>
      </c>
      <c r="B26" t="s">
        <v>35</v>
      </c>
      <c r="C26" s="4">
        <v>60239</v>
      </c>
      <c r="D26" s="4">
        <v>106466</v>
      </c>
      <c r="E26" s="4">
        <v>19081017.530000001</v>
      </c>
      <c r="F26" s="4">
        <v>19305436.530000001</v>
      </c>
      <c r="G26" s="4">
        <v>224419</v>
      </c>
    </row>
    <row r="27" spans="1:7" x14ac:dyDescent="0.25">
      <c r="A27">
        <v>28</v>
      </c>
      <c r="B27" t="s">
        <v>36</v>
      </c>
      <c r="C27" s="4">
        <v>488</v>
      </c>
      <c r="D27" s="4">
        <v>879</v>
      </c>
      <c r="E27" s="4">
        <v>126215</v>
      </c>
      <c r="F27" s="4">
        <v>126622</v>
      </c>
      <c r="G27" s="4">
        <v>407</v>
      </c>
    </row>
    <row r="28" spans="1:7" x14ac:dyDescent="0.25">
      <c r="A28">
        <v>29</v>
      </c>
      <c r="B28" t="s">
        <v>37</v>
      </c>
      <c r="C28" s="4">
        <v>1062</v>
      </c>
      <c r="D28" s="4">
        <v>2063</v>
      </c>
      <c r="E28" s="4">
        <v>301426</v>
      </c>
      <c r="F28" s="4">
        <v>302811</v>
      </c>
      <c r="G28" s="4">
        <v>1385</v>
      </c>
    </row>
    <row r="29" spans="1:7" x14ac:dyDescent="0.25">
      <c r="A29">
        <v>30</v>
      </c>
      <c r="B29" t="s">
        <v>38</v>
      </c>
      <c r="C29" s="4">
        <v>1310</v>
      </c>
      <c r="D29" s="4">
        <v>2416</v>
      </c>
      <c r="E29" s="4">
        <v>353425</v>
      </c>
      <c r="F29" s="4">
        <v>360804</v>
      </c>
      <c r="G29" s="4">
        <v>7379</v>
      </c>
    </row>
    <row r="30" spans="1:7" x14ac:dyDescent="0.25">
      <c r="A30">
        <v>31</v>
      </c>
      <c r="B30" t="s">
        <v>39</v>
      </c>
      <c r="C30" s="4">
        <v>2225</v>
      </c>
      <c r="D30" s="4">
        <v>3967</v>
      </c>
      <c r="E30" s="4">
        <v>634386</v>
      </c>
      <c r="F30" s="4">
        <v>636690</v>
      </c>
      <c r="G30" s="4">
        <v>2304</v>
      </c>
    </row>
    <row r="31" spans="1:7" x14ac:dyDescent="0.25">
      <c r="A31">
        <v>32</v>
      </c>
      <c r="B31" t="s">
        <v>40</v>
      </c>
      <c r="C31" s="4">
        <v>335</v>
      </c>
      <c r="D31" s="4">
        <v>686</v>
      </c>
      <c r="E31" s="4">
        <v>89510</v>
      </c>
      <c r="F31" s="4">
        <v>91081</v>
      </c>
      <c r="G31" s="4">
        <v>1571</v>
      </c>
    </row>
    <row r="32" spans="1:7" x14ac:dyDescent="0.25">
      <c r="A32">
        <v>33</v>
      </c>
      <c r="B32" t="s">
        <v>41</v>
      </c>
      <c r="C32">
        <v>909</v>
      </c>
      <c r="D32" s="4">
        <v>1583</v>
      </c>
      <c r="E32" s="4">
        <v>243072</v>
      </c>
      <c r="F32" s="4">
        <v>244686</v>
      </c>
      <c r="G32" s="4">
        <v>1614</v>
      </c>
    </row>
    <row r="33" spans="1:7" x14ac:dyDescent="0.25">
      <c r="A33">
        <v>34</v>
      </c>
      <c r="B33" t="s">
        <v>42</v>
      </c>
      <c r="C33" s="4">
        <v>1850</v>
      </c>
      <c r="D33" s="4">
        <v>3809</v>
      </c>
      <c r="E33" s="4">
        <v>574095</v>
      </c>
      <c r="F33" s="4">
        <v>577739</v>
      </c>
      <c r="G33" s="4">
        <v>3644</v>
      </c>
    </row>
    <row r="34" spans="1:7" x14ac:dyDescent="0.25">
      <c r="A34">
        <v>35</v>
      </c>
      <c r="B34" t="s">
        <v>43</v>
      </c>
      <c r="C34" s="4">
        <v>173</v>
      </c>
      <c r="D34" s="4">
        <v>382</v>
      </c>
      <c r="E34" s="4">
        <v>50554</v>
      </c>
      <c r="F34" s="4">
        <v>51358</v>
      </c>
      <c r="G34" s="4">
        <v>804</v>
      </c>
    </row>
    <row r="35" spans="1:7" x14ac:dyDescent="0.25">
      <c r="A35">
        <v>36</v>
      </c>
      <c r="B35" t="s">
        <v>44</v>
      </c>
      <c r="C35">
        <v>774</v>
      </c>
      <c r="D35" s="4">
        <v>1246</v>
      </c>
      <c r="E35" s="4">
        <v>186839</v>
      </c>
      <c r="F35" s="4">
        <v>188060</v>
      </c>
      <c r="G35" s="4">
        <v>1221</v>
      </c>
    </row>
    <row r="36" spans="1:7" x14ac:dyDescent="0.25">
      <c r="A36">
        <v>37</v>
      </c>
      <c r="B36" t="s">
        <v>45</v>
      </c>
      <c r="C36">
        <v>264</v>
      </c>
      <c r="D36" s="4">
        <v>498</v>
      </c>
      <c r="E36" s="4">
        <v>69801</v>
      </c>
      <c r="F36" s="4">
        <v>70378</v>
      </c>
      <c r="G36" s="4">
        <v>577</v>
      </c>
    </row>
    <row r="37" spans="1:7" x14ac:dyDescent="0.25">
      <c r="A37">
        <v>38</v>
      </c>
      <c r="B37" t="s">
        <v>46</v>
      </c>
      <c r="C37">
        <v>325</v>
      </c>
      <c r="D37">
        <v>650</v>
      </c>
      <c r="E37" s="4">
        <v>92145</v>
      </c>
      <c r="F37" s="4">
        <v>92217</v>
      </c>
      <c r="G37" s="4">
        <v>72</v>
      </c>
    </row>
    <row r="38" spans="1:7" x14ac:dyDescent="0.25">
      <c r="A38">
        <v>39</v>
      </c>
      <c r="B38" t="s">
        <v>47</v>
      </c>
      <c r="C38">
        <v>156</v>
      </c>
      <c r="D38">
        <v>252</v>
      </c>
      <c r="E38" s="4">
        <v>36736</v>
      </c>
      <c r="F38" s="4">
        <v>36736</v>
      </c>
      <c r="G38" s="4">
        <v>0</v>
      </c>
    </row>
    <row r="39" spans="1:7" x14ac:dyDescent="0.25">
      <c r="A39">
        <v>40</v>
      </c>
      <c r="B39" t="s">
        <v>48</v>
      </c>
      <c r="C39">
        <v>624</v>
      </c>
      <c r="D39" s="4">
        <v>1207</v>
      </c>
      <c r="E39" s="4">
        <v>178705</v>
      </c>
      <c r="F39" s="4">
        <v>181278</v>
      </c>
      <c r="G39" s="4">
        <v>2573</v>
      </c>
    </row>
    <row r="40" spans="1:7" x14ac:dyDescent="0.25">
      <c r="A40">
        <v>41</v>
      </c>
      <c r="B40" t="s">
        <v>49</v>
      </c>
      <c r="C40">
        <v>115</v>
      </c>
      <c r="D40" s="4">
        <v>170</v>
      </c>
      <c r="E40" s="4">
        <v>23209</v>
      </c>
      <c r="F40" s="4">
        <v>23232</v>
      </c>
      <c r="G40" s="4">
        <v>23</v>
      </c>
    </row>
    <row r="41" spans="1:7" x14ac:dyDescent="0.25">
      <c r="A41">
        <v>42</v>
      </c>
      <c r="B41" t="s">
        <v>50</v>
      </c>
      <c r="C41" s="4">
        <v>1176</v>
      </c>
      <c r="D41" s="4">
        <v>2497</v>
      </c>
      <c r="E41" s="4">
        <v>360652</v>
      </c>
      <c r="F41" s="4">
        <v>362070</v>
      </c>
      <c r="G41" s="4">
        <v>1418</v>
      </c>
    </row>
    <row r="42" spans="1:7" x14ac:dyDescent="0.25">
      <c r="A42">
        <v>43</v>
      </c>
      <c r="B42" t="s">
        <v>51</v>
      </c>
      <c r="C42" s="4">
        <v>1004</v>
      </c>
      <c r="D42" s="4">
        <v>1975</v>
      </c>
      <c r="E42" s="4">
        <v>274049</v>
      </c>
      <c r="F42" s="4">
        <v>276051</v>
      </c>
      <c r="G42" s="4">
        <v>2002</v>
      </c>
    </row>
    <row r="43" spans="1:7" x14ac:dyDescent="0.25">
      <c r="A43">
        <v>44</v>
      </c>
      <c r="B43" t="s">
        <v>52</v>
      </c>
      <c r="C43" s="4">
        <v>142</v>
      </c>
      <c r="D43" s="4">
        <v>249</v>
      </c>
      <c r="E43" s="4">
        <v>43357</v>
      </c>
      <c r="F43" s="4">
        <v>43357</v>
      </c>
      <c r="G43" s="4">
        <v>0</v>
      </c>
    </row>
    <row r="44" spans="1:7" x14ac:dyDescent="0.25">
      <c r="A44">
        <v>45</v>
      </c>
      <c r="B44" t="s">
        <v>53</v>
      </c>
      <c r="C44">
        <v>325</v>
      </c>
      <c r="D44">
        <v>694</v>
      </c>
      <c r="E44" s="4">
        <v>98331</v>
      </c>
      <c r="F44" s="4">
        <v>98412</v>
      </c>
      <c r="G44" s="4">
        <v>81</v>
      </c>
    </row>
    <row r="45" spans="1:7" x14ac:dyDescent="0.25">
      <c r="A45">
        <v>46</v>
      </c>
      <c r="B45" t="s">
        <v>54</v>
      </c>
      <c r="C45" s="4">
        <v>965</v>
      </c>
      <c r="D45" s="4">
        <v>1914</v>
      </c>
      <c r="E45" s="4">
        <v>282932</v>
      </c>
      <c r="F45" s="4">
        <v>283807</v>
      </c>
      <c r="G45" s="4">
        <v>875</v>
      </c>
    </row>
    <row r="46" spans="1:7" x14ac:dyDescent="0.25">
      <c r="A46">
        <v>47</v>
      </c>
      <c r="B46" t="s">
        <v>55</v>
      </c>
      <c r="C46" s="4">
        <v>829</v>
      </c>
      <c r="D46" s="4">
        <v>1663</v>
      </c>
      <c r="E46" s="4">
        <v>249113</v>
      </c>
      <c r="F46" s="4">
        <v>250871</v>
      </c>
      <c r="G46" s="4">
        <v>1758</v>
      </c>
    </row>
    <row r="47" spans="1:7" x14ac:dyDescent="0.25">
      <c r="A47">
        <v>48</v>
      </c>
      <c r="B47" t="s">
        <v>56</v>
      </c>
      <c r="C47" s="4">
        <v>1269</v>
      </c>
      <c r="D47" s="4">
        <v>2350</v>
      </c>
      <c r="E47" s="4">
        <v>356349</v>
      </c>
      <c r="F47" s="4">
        <v>358106</v>
      </c>
      <c r="G47" s="4">
        <v>1757</v>
      </c>
    </row>
    <row r="48" spans="1:7" x14ac:dyDescent="0.25">
      <c r="A48">
        <v>49</v>
      </c>
      <c r="B48" t="s">
        <v>57</v>
      </c>
      <c r="C48" s="4">
        <v>1316</v>
      </c>
      <c r="D48" s="4">
        <v>2397</v>
      </c>
      <c r="E48" s="4">
        <v>357838</v>
      </c>
      <c r="F48" s="4">
        <v>359199</v>
      </c>
      <c r="G48" s="4">
        <v>1361</v>
      </c>
    </row>
    <row r="49" spans="1:7" x14ac:dyDescent="0.25">
      <c r="A49">
        <v>50</v>
      </c>
      <c r="B49" t="s">
        <v>58</v>
      </c>
      <c r="C49" s="4">
        <v>1856</v>
      </c>
      <c r="D49" s="4">
        <v>3928</v>
      </c>
      <c r="E49" s="4">
        <v>547283</v>
      </c>
      <c r="F49" s="4">
        <v>550536</v>
      </c>
      <c r="G49" s="4">
        <v>3253</v>
      </c>
    </row>
    <row r="50" spans="1:7" x14ac:dyDescent="0.25">
      <c r="A50">
        <v>51</v>
      </c>
      <c r="B50" t="s">
        <v>59</v>
      </c>
      <c r="C50" s="4">
        <v>235</v>
      </c>
      <c r="D50" s="4">
        <v>485</v>
      </c>
      <c r="E50" s="4">
        <v>64078</v>
      </c>
      <c r="F50" s="4">
        <v>64127</v>
      </c>
      <c r="G50" s="4">
        <v>49</v>
      </c>
    </row>
    <row r="51" spans="1:7" x14ac:dyDescent="0.25">
      <c r="A51">
        <v>52</v>
      </c>
      <c r="B51" t="s">
        <v>60</v>
      </c>
      <c r="C51">
        <v>972</v>
      </c>
      <c r="D51" s="4">
        <v>1936</v>
      </c>
      <c r="E51" s="4">
        <v>296303</v>
      </c>
      <c r="F51" s="4">
        <v>298431</v>
      </c>
      <c r="G51" s="4">
        <v>2128</v>
      </c>
    </row>
    <row r="52" spans="1:7" x14ac:dyDescent="0.25">
      <c r="A52">
        <v>53</v>
      </c>
      <c r="B52" t="s">
        <v>61</v>
      </c>
      <c r="C52" s="4">
        <v>844</v>
      </c>
      <c r="D52" s="4">
        <v>1702</v>
      </c>
      <c r="E52" s="4">
        <v>272558</v>
      </c>
      <c r="F52" s="4">
        <v>274653</v>
      </c>
      <c r="G52" s="4">
        <v>2095</v>
      </c>
    </row>
    <row r="53" spans="1:7" x14ac:dyDescent="0.25">
      <c r="A53">
        <v>54</v>
      </c>
      <c r="B53" t="s">
        <v>62</v>
      </c>
      <c r="C53">
        <v>324</v>
      </c>
      <c r="D53" s="4">
        <v>657</v>
      </c>
      <c r="E53" s="4">
        <v>99988</v>
      </c>
      <c r="F53" s="4">
        <v>100787</v>
      </c>
      <c r="G53" s="4">
        <v>799</v>
      </c>
    </row>
    <row r="54" spans="1:7" x14ac:dyDescent="0.25">
      <c r="A54">
        <v>55</v>
      </c>
      <c r="B54" t="s">
        <v>63</v>
      </c>
      <c r="C54" s="4">
        <v>6498</v>
      </c>
      <c r="D54" s="4">
        <v>12657</v>
      </c>
      <c r="E54" s="4">
        <v>2052436</v>
      </c>
      <c r="F54" s="4">
        <v>2077145</v>
      </c>
      <c r="G54" s="4">
        <v>24709</v>
      </c>
    </row>
    <row r="55" spans="1:7" x14ac:dyDescent="0.25">
      <c r="A55">
        <v>56</v>
      </c>
      <c r="B55" t="s">
        <v>64</v>
      </c>
      <c r="C55" s="4">
        <v>2084</v>
      </c>
      <c r="D55" s="4">
        <v>3937</v>
      </c>
      <c r="E55" s="4">
        <v>579558</v>
      </c>
      <c r="F55" s="4">
        <v>584665</v>
      </c>
      <c r="G55" s="4">
        <v>5107</v>
      </c>
    </row>
    <row r="56" spans="1:7" x14ac:dyDescent="0.25">
      <c r="A56">
        <v>57</v>
      </c>
      <c r="B56" t="s">
        <v>65</v>
      </c>
      <c r="C56" s="4">
        <v>633</v>
      </c>
      <c r="D56" s="4">
        <v>1271</v>
      </c>
      <c r="E56" s="4">
        <v>189279</v>
      </c>
      <c r="F56" s="4">
        <v>190020</v>
      </c>
      <c r="G56" s="4">
        <v>741</v>
      </c>
    </row>
    <row r="57" spans="1:7" x14ac:dyDescent="0.25">
      <c r="A57">
        <v>58</v>
      </c>
      <c r="B57" t="s">
        <v>66</v>
      </c>
      <c r="C57" s="4">
        <v>1562</v>
      </c>
      <c r="D57" s="4">
        <v>2749</v>
      </c>
      <c r="E57" s="4">
        <v>426545</v>
      </c>
      <c r="F57" s="4">
        <v>431042</v>
      </c>
      <c r="G57" s="4">
        <v>4497</v>
      </c>
    </row>
    <row r="58" spans="1:7" x14ac:dyDescent="0.25">
      <c r="A58">
        <v>59</v>
      </c>
      <c r="B58" t="s">
        <v>67</v>
      </c>
      <c r="C58" s="4">
        <v>303</v>
      </c>
      <c r="D58" s="4">
        <v>647</v>
      </c>
      <c r="E58" s="4">
        <v>99261</v>
      </c>
      <c r="F58" s="4">
        <v>99748</v>
      </c>
      <c r="G58" s="4">
        <v>487</v>
      </c>
    </row>
    <row r="59" spans="1:7" x14ac:dyDescent="0.25">
      <c r="A59">
        <v>60</v>
      </c>
      <c r="B59" t="s">
        <v>68</v>
      </c>
      <c r="C59" s="4">
        <v>1660</v>
      </c>
      <c r="D59" s="4">
        <v>3312</v>
      </c>
      <c r="E59" s="4">
        <v>521795</v>
      </c>
      <c r="F59" s="4">
        <v>527077</v>
      </c>
      <c r="G59" s="4">
        <v>5282</v>
      </c>
    </row>
    <row r="60" spans="1:7" x14ac:dyDescent="0.25">
      <c r="A60">
        <v>61</v>
      </c>
      <c r="B60" s="38" t="s">
        <v>112</v>
      </c>
      <c r="C60" s="4">
        <v>576</v>
      </c>
      <c r="D60" s="4">
        <v>1055</v>
      </c>
      <c r="E60" s="4">
        <v>156027</v>
      </c>
      <c r="F60" s="4">
        <v>156418</v>
      </c>
      <c r="G60" s="4">
        <v>391</v>
      </c>
    </row>
    <row r="61" spans="1:7" x14ac:dyDescent="0.25">
      <c r="A61">
        <v>62</v>
      </c>
      <c r="B61" t="s">
        <v>70</v>
      </c>
      <c r="C61" s="4">
        <v>35927</v>
      </c>
      <c r="D61" s="4">
        <v>68630</v>
      </c>
      <c r="E61" s="4">
        <v>11680121</v>
      </c>
      <c r="F61" s="4">
        <v>11855882</v>
      </c>
      <c r="G61" s="4">
        <v>175761</v>
      </c>
    </row>
    <row r="62" spans="1:7" x14ac:dyDescent="0.25">
      <c r="A62">
        <v>63</v>
      </c>
      <c r="B62" t="s">
        <v>71</v>
      </c>
      <c r="C62" s="4">
        <v>175</v>
      </c>
      <c r="D62" s="4">
        <v>359</v>
      </c>
      <c r="E62" s="4">
        <v>49798</v>
      </c>
      <c r="F62" s="4">
        <v>50112</v>
      </c>
      <c r="G62" s="4">
        <v>314</v>
      </c>
    </row>
    <row r="63" spans="1:7" x14ac:dyDescent="0.25">
      <c r="A63">
        <v>64</v>
      </c>
      <c r="B63" t="s">
        <v>72</v>
      </c>
      <c r="C63">
        <v>487</v>
      </c>
      <c r="D63" s="4">
        <v>1045</v>
      </c>
      <c r="E63" s="4">
        <v>143244</v>
      </c>
      <c r="F63" s="4">
        <v>143878</v>
      </c>
      <c r="G63" s="4">
        <v>634</v>
      </c>
    </row>
    <row r="64" spans="1:7" x14ac:dyDescent="0.25">
      <c r="A64">
        <v>65</v>
      </c>
      <c r="B64" t="s">
        <v>73</v>
      </c>
      <c r="C64">
        <v>564</v>
      </c>
      <c r="D64" s="4">
        <v>1089</v>
      </c>
      <c r="E64" s="4">
        <v>163798</v>
      </c>
      <c r="F64" s="4">
        <v>164375</v>
      </c>
      <c r="G64" s="4">
        <v>577</v>
      </c>
    </row>
    <row r="65" spans="1:7" x14ac:dyDescent="0.25">
      <c r="A65">
        <v>66</v>
      </c>
      <c r="B65" t="s">
        <v>74</v>
      </c>
      <c r="C65" s="4">
        <v>1896</v>
      </c>
      <c r="D65" s="4">
        <v>4053</v>
      </c>
      <c r="E65" s="4">
        <v>645659</v>
      </c>
      <c r="F65" s="4">
        <v>648107</v>
      </c>
      <c r="G65" s="4">
        <v>2448</v>
      </c>
    </row>
    <row r="66" spans="1:7" x14ac:dyDescent="0.25">
      <c r="A66">
        <v>67</v>
      </c>
      <c r="B66" t="s">
        <v>75</v>
      </c>
      <c r="C66" s="4">
        <v>320</v>
      </c>
      <c r="D66" s="4">
        <v>630</v>
      </c>
      <c r="E66" s="4">
        <v>83461</v>
      </c>
      <c r="F66" s="4">
        <v>83845</v>
      </c>
      <c r="G66" s="4">
        <v>384</v>
      </c>
    </row>
    <row r="67" spans="1:7" x14ac:dyDescent="0.25">
      <c r="A67">
        <v>68</v>
      </c>
      <c r="B67" t="s">
        <v>76</v>
      </c>
      <c r="C67">
        <v>516</v>
      </c>
      <c r="D67" s="4">
        <v>1073</v>
      </c>
      <c r="E67" s="4">
        <v>155017</v>
      </c>
      <c r="F67" s="4">
        <v>156268</v>
      </c>
      <c r="G67" s="4">
        <v>1251</v>
      </c>
    </row>
    <row r="68" spans="1:7" x14ac:dyDescent="0.25">
      <c r="A68">
        <v>69</v>
      </c>
      <c r="B68" t="s">
        <v>77</v>
      </c>
      <c r="C68" s="4">
        <v>11430</v>
      </c>
      <c r="D68" s="4">
        <v>18429</v>
      </c>
      <c r="E68" s="4">
        <v>3045049</v>
      </c>
      <c r="F68" s="4">
        <v>3073132</v>
      </c>
      <c r="G68" s="4">
        <v>28083</v>
      </c>
    </row>
    <row r="69" spans="1:7" x14ac:dyDescent="0.25">
      <c r="A69">
        <v>70</v>
      </c>
      <c r="B69" t="s">
        <v>78</v>
      </c>
      <c r="C69" s="4">
        <v>2915</v>
      </c>
      <c r="D69" s="4">
        <v>6176</v>
      </c>
      <c r="E69" s="4">
        <v>952718.82</v>
      </c>
      <c r="F69" s="4">
        <v>958229.82</v>
      </c>
      <c r="G69" s="4">
        <v>5511</v>
      </c>
    </row>
    <row r="70" spans="1:7" x14ac:dyDescent="0.25">
      <c r="A70">
        <v>71</v>
      </c>
      <c r="B70" t="s">
        <v>79</v>
      </c>
      <c r="C70" s="4">
        <v>2602</v>
      </c>
      <c r="D70" s="4">
        <v>6146</v>
      </c>
      <c r="E70" s="4">
        <v>957122</v>
      </c>
      <c r="F70" s="4">
        <v>964766</v>
      </c>
      <c r="G70" s="4">
        <v>7644</v>
      </c>
    </row>
    <row r="71" spans="1:7" x14ac:dyDescent="0.25">
      <c r="A71">
        <v>72</v>
      </c>
      <c r="B71" t="s">
        <v>80</v>
      </c>
      <c r="C71" s="4">
        <v>412</v>
      </c>
      <c r="D71" s="4">
        <v>822</v>
      </c>
      <c r="E71" s="4">
        <v>114109</v>
      </c>
      <c r="F71" s="4">
        <v>115297</v>
      </c>
      <c r="G71" s="4">
        <v>1188</v>
      </c>
    </row>
    <row r="72" spans="1:7" x14ac:dyDescent="0.25">
      <c r="A72">
        <v>73</v>
      </c>
      <c r="B72" t="s">
        <v>81</v>
      </c>
      <c r="C72" s="4">
        <v>5908</v>
      </c>
      <c r="D72" s="4">
        <v>13545</v>
      </c>
      <c r="E72" s="4">
        <v>2172437</v>
      </c>
      <c r="F72" s="4">
        <v>2185672</v>
      </c>
      <c r="G72" s="4">
        <v>13235</v>
      </c>
    </row>
    <row r="73" spans="1:7" x14ac:dyDescent="0.25">
      <c r="A73">
        <v>74</v>
      </c>
      <c r="B73" t="s">
        <v>113</v>
      </c>
      <c r="C73" s="4">
        <v>2818</v>
      </c>
      <c r="D73" s="4">
        <v>5508</v>
      </c>
      <c r="E73" s="4">
        <v>839127.28</v>
      </c>
      <c r="F73" s="4">
        <v>843430.28</v>
      </c>
      <c r="G73" s="4">
        <v>4303</v>
      </c>
    </row>
    <row r="74" spans="1:7" x14ac:dyDescent="0.25">
      <c r="A74">
        <v>75</v>
      </c>
      <c r="B74" t="s">
        <v>83</v>
      </c>
      <c r="C74" s="4">
        <v>311</v>
      </c>
      <c r="D74" s="4">
        <v>580</v>
      </c>
      <c r="E74" s="4">
        <v>83269</v>
      </c>
      <c r="F74" s="4">
        <v>83733</v>
      </c>
      <c r="G74" s="4">
        <v>464</v>
      </c>
    </row>
    <row r="75" spans="1:7" x14ac:dyDescent="0.25">
      <c r="A75">
        <v>76</v>
      </c>
      <c r="B75" t="s">
        <v>84</v>
      </c>
      <c r="C75">
        <v>420</v>
      </c>
      <c r="D75">
        <v>884</v>
      </c>
      <c r="E75" s="4">
        <v>130609</v>
      </c>
      <c r="F75" s="4">
        <v>130632</v>
      </c>
      <c r="G75" s="4">
        <v>23</v>
      </c>
    </row>
    <row r="76" spans="1:7" x14ac:dyDescent="0.25">
      <c r="A76">
        <v>77</v>
      </c>
      <c r="B76" t="s">
        <v>85</v>
      </c>
      <c r="C76">
        <v>915</v>
      </c>
      <c r="D76" s="4">
        <v>1737</v>
      </c>
      <c r="E76" s="4">
        <v>232101</v>
      </c>
      <c r="F76" s="4">
        <v>235774</v>
      </c>
      <c r="G76" s="4">
        <v>3673</v>
      </c>
    </row>
    <row r="77" spans="1:7" x14ac:dyDescent="0.25">
      <c r="A77">
        <v>78</v>
      </c>
      <c r="B77" t="s">
        <v>86</v>
      </c>
      <c r="C77">
        <v>199</v>
      </c>
      <c r="D77" s="4">
        <v>391</v>
      </c>
      <c r="E77" s="4">
        <v>54189</v>
      </c>
      <c r="F77" s="4">
        <v>54212</v>
      </c>
      <c r="G77" s="4">
        <v>23</v>
      </c>
    </row>
    <row r="78" spans="1:7" x14ac:dyDescent="0.25">
      <c r="A78">
        <v>79</v>
      </c>
      <c r="B78" t="s">
        <v>87</v>
      </c>
      <c r="C78">
        <v>590</v>
      </c>
      <c r="D78" s="4">
        <v>1025</v>
      </c>
      <c r="E78" s="4">
        <v>157822</v>
      </c>
      <c r="F78" s="4">
        <v>159118</v>
      </c>
      <c r="G78" s="4">
        <v>1296</v>
      </c>
    </row>
    <row r="79" spans="1:7" x14ac:dyDescent="0.25">
      <c r="A79">
        <v>80</v>
      </c>
      <c r="B79" t="s">
        <v>88</v>
      </c>
      <c r="C79">
        <v>843</v>
      </c>
      <c r="D79" s="4">
        <v>1601</v>
      </c>
      <c r="E79" s="4">
        <v>229213</v>
      </c>
      <c r="F79" s="4">
        <v>229883</v>
      </c>
      <c r="G79" s="4">
        <v>670</v>
      </c>
    </row>
    <row r="80" spans="1:7" x14ac:dyDescent="0.25">
      <c r="A80">
        <v>82</v>
      </c>
      <c r="B80" t="s">
        <v>89</v>
      </c>
      <c r="C80" s="4">
        <v>5567</v>
      </c>
      <c r="D80" s="4">
        <v>11031</v>
      </c>
      <c r="E80" s="4">
        <v>1754662</v>
      </c>
      <c r="F80" s="4">
        <v>1772469</v>
      </c>
      <c r="G80" s="4">
        <v>17807</v>
      </c>
    </row>
    <row r="81" spans="1:7" x14ac:dyDescent="0.25">
      <c r="A81">
        <v>83</v>
      </c>
      <c r="B81" t="s">
        <v>90</v>
      </c>
      <c r="C81" s="4">
        <v>337</v>
      </c>
      <c r="D81" s="4">
        <v>725</v>
      </c>
      <c r="E81" s="4">
        <v>103894</v>
      </c>
      <c r="F81" s="4">
        <v>104483</v>
      </c>
      <c r="G81" s="4">
        <v>589</v>
      </c>
    </row>
    <row r="82" spans="1:7" x14ac:dyDescent="0.25">
      <c r="A82">
        <v>84</v>
      </c>
      <c r="B82" t="s">
        <v>91</v>
      </c>
      <c r="C82">
        <v>327</v>
      </c>
      <c r="D82">
        <v>670</v>
      </c>
      <c r="E82" s="4">
        <v>104864</v>
      </c>
      <c r="F82" s="4">
        <v>105026</v>
      </c>
      <c r="G82" s="4">
        <v>162</v>
      </c>
    </row>
    <row r="83" spans="1:7" x14ac:dyDescent="0.25">
      <c r="A83">
        <v>85</v>
      </c>
      <c r="B83" t="s">
        <v>92</v>
      </c>
      <c r="C83" s="4">
        <v>1772</v>
      </c>
      <c r="D83" s="4">
        <v>3081</v>
      </c>
      <c r="E83" s="4">
        <v>467730</v>
      </c>
      <c r="F83" s="4">
        <v>469868</v>
      </c>
      <c r="G83" s="4">
        <v>2138</v>
      </c>
    </row>
    <row r="84" spans="1:7" x14ac:dyDescent="0.25">
      <c r="A84">
        <v>86</v>
      </c>
      <c r="B84" t="s">
        <v>93</v>
      </c>
      <c r="C84" s="4">
        <v>3042</v>
      </c>
      <c r="D84" s="4">
        <v>6118</v>
      </c>
      <c r="E84" s="4">
        <v>945241</v>
      </c>
      <c r="F84" s="4">
        <v>958650</v>
      </c>
      <c r="G84" s="4">
        <v>13409</v>
      </c>
    </row>
    <row r="85" spans="1:7" x14ac:dyDescent="0.25">
      <c r="A85">
        <v>87</v>
      </c>
      <c r="B85" t="s">
        <v>94</v>
      </c>
      <c r="C85" s="4">
        <v>316</v>
      </c>
      <c r="D85" s="4">
        <v>590</v>
      </c>
      <c r="E85" s="4">
        <v>76656</v>
      </c>
      <c r="F85" s="4">
        <v>76729</v>
      </c>
      <c r="G85" s="4">
        <v>73</v>
      </c>
    </row>
    <row r="86" spans="1:7" x14ac:dyDescent="0.25">
      <c r="A86">
        <v>88</v>
      </c>
      <c r="B86" t="s">
        <v>95</v>
      </c>
      <c r="C86">
        <v>24</v>
      </c>
      <c r="D86">
        <v>82</v>
      </c>
      <c r="E86" s="4">
        <v>13789</v>
      </c>
      <c r="F86" s="4">
        <v>13789</v>
      </c>
      <c r="G86" s="4">
        <v>0</v>
      </c>
    </row>
    <row r="87" spans="1:7" x14ac:dyDescent="0.25">
      <c r="A87">
        <v>92</v>
      </c>
      <c r="B87" t="s">
        <v>96</v>
      </c>
      <c r="C87" s="4">
        <v>1194</v>
      </c>
      <c r="D87" s="4">
        <v>2252</v>
      </c>
      <c r="E87" s="4">
        <v>434248</v>
      </c>
      <c r="F87" s="4">
        <v>435412</v>
      </c>
      <c r="G87" s="4">
        <v>1164</v>
      </c>
    </row>
    <row r="88" spans="1:7" x14ac:dyDescent="0.25">
      <c r="A88">
        <v>94</v>
      </c>
      <c r="B88" t="s">
        <v>97</v>
      </c>
      <c r="C88" s="4">
        <v>1611</v>
      </c>
      <c r="D88" s="4">
        <v>3304</v>
      </c>
      <c r="E88" s="4">
        <v>699124</v>
      </c>
      <c r="F88" s="4">
        <v>699864</v>
      </c>
      <c r="G88" s="4">
        <v>740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230658</v>
      </c>
      <c r="D90" s="4">
        <f>SUM(D2:D89)</f>
        <v>436394</v>
      </c>
      <c r="E90" s="34">
        <f>SUM(E2:E89)</f>
        <v>71891777.340000004</v>
      </c>
      <c r="F90" s="34">
        <f>SUM(F2:F89)</f>
        <v>72608844.340000004</v>
      </c>
      <c r="G90" s="34">
        <f>SUM(G2:G89)</f>
        <v>717067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6083-DC2B-493F-B881-AD55F9933234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4" customWidth="1"/>
    <col min="2" max="2" width="27.54296875" customWidth="1"/>
    <col min="3" max="3" width="14.26953125" customWidth="1"/>
    <col min="4" max="4" width="16" customWidth="1"/>
    <col min="5" max="5" width="18.81640625" style="2" customWidth="1"/>
    <col min="6" max="6" width="16.26953125" style="2" customWidth="1"/>
    <col min="7" max="7" width="15.45312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755</v>
      </c>
      <c r="D2" s="4">
        <v>1345</v>
      </c>
      <c r="E2" s="4">
        <v>210460</v>
      </c>
      <c r="F2" s="4">
        <v>213746</v>
      </c>
      <c r="G2" s="4">
        <v>3286</v>
      </c>
    </row>
    <row r="3" spans="1:7" x14ac:dyDescent="0.25">
      <c r="A3">
        <v>2</v>
      </c>
      <c r="B3" t="s">
        <v>12</v>
      </c>
      <c r="C3" s="4">
        <v>11002</v>
      </c>
      <c r="D3" s="4">
        <v>22013</v>
      </c>
      <c r="E3" s="4">
        <v>3513309</v>
      </c>
      <c r="F3" s="4">
        <v>3535851</v>
      </c>
      <c r="G3" s="4">
        <v>22542</v>
      </c>
    </row>
    <row r="4" spans="1:7" x14ac:dyDescent="0.25">
      <c r="A4">
        <v>3</v>
      </c>
      <c r="B4" t="s">
        <v>13</v>
      </c>
      <c r="C4" s="4">
        <v>1123</v>
      </c>
      <c r="D4" s="4">
        <v>2162</v>
      </c>
      <c r="E4" s="4">
        <v>314861</v>
      </c>
      <c r="F4" s="4">
        <v>317436</v>
      </c>
      <c r="G4" s="4">
        <v>2575</v>
      </c>
    </row>
    <row r="5" spans="1:7" x14ac:dyDescent="0.25">
      <c r="A5">
        <v>4</v>
      </c>
      <c r="B5" t="s">
        <v>14</v>
      </c>
      <c r="C5" s="4">
        <v>2078</v>
      </c>
      <c r="D5" s="4">
        <v>3720</v>
      </c>
      <c r="E5" s="4">
        <v>597201</v>
      </c>
      <c r="F5" s="4">
        <v>601555</v>
      </c>
      <c r="G5" s="4">
        <v>4354</v>
      </c>
    </row>
    <row r="6" spans="1:7" x14ac:dyDescent="0.25">
      <c r="A6">
        <v>5</v>
      </c>
      <c r="B6" t="s">
        <v>15</v>
      </c>
      <c r="C6" s="4">
        <v>2040</v>
      </c>
      <c r="D6" s="4">
        <v>3800</v>
      </c>
      <c r="E6" s="4">
        <v>599951</v>
      </c>
      <c r="F6" s="4">
        <v>604626</v>
      </c>
      <c r="G6" s="4">
        <v>4675</v>
      </c>
    </row>
    <row r="7" spans="1:7" x14ac:dyDescent="0.25">
      <c r="A7">
        <v>6</v>
      </c>
      <c r="B7" t="s">
        <v>16</v>
      </c>
      <c r="C7">
        <v>240</v>
      </c>
      <c r="D7">
        <v>470</v>
      </c>
      <c r="E7" s="4">
        <v>66515</v>
      </c>
      <c r="F7" s="4">
        <v>66538</v>
      </c>
      <c r="G7" s="4">
        <v>23</v>
      </c>
    </row>
    <row r="8" spans="1:7" x14ac:dyDescent="0.25">
      <c r="A8">
        <v>7</v>
      </c>
      <c r="B8" t="s">
        <v>17</v>
      </c>
      <c r="C8" s="4">
        <v>2860</v>
      </c>
      <c r="D8" s="4">
        <v>5248</v>
      </c>
      <c r="E8" s="4">
        <v>847427</v>
      </c>
      <c r="F8" s="4">
        <v>853807</v>
      </c>
      <c r="G8" s="4">
        <v>6380</v>
      </c>
    </row>
    <row r="9" spans="1:7" x14ac:dyDescent="0.25">
      <c r="A9">
        <v>8</v>
      </c>
      <c r="B9" t="s">
        <v>18</v>
      </c>
      <c r="C9">
        <v>796</v>
      </c>
      <c r="D9" s="4">
        <v>1580</v>
      </c>
      <c r="E9" s="4">
        <v>221420</v>
      </c>
      <c r="F9" s="4">
        <v>224207</v>
      </c>
      <c r="G9" s="4">
        <v>2787</v>
      </c>
    </row>
    <row r="10" spans="1:7" x14ac:dyDescent="0.25">
      <c r="A10">
        <v>9</v>
      </c>
      <c r="B10" t="s">
        <v>19</v>
      </c>
      <c r="C10" s="4">
        <v>1328</v>
      </c>
      <c r="D10" s="4">
        <v>2254</v>
      </c>
      <c r="E10" s="4">
        <v>359849</v>
      </c>
      <c r="F10" s="4">
        <v>361530</v>
      </c>
      <c r="G10" s="4">
        <v>1681</v>
      </c>
    </row>
    <row r="11" spans="1:7" x14ac:dyDescent="0.25">
      <c r="A11">
        <v>10</v>
      </c>
      <c r="B11" t="s">
        <v>20</v>
      </c>
      <c r="C11" s="4">
        <v>1751</v>
      </c>
      <c r="D11" s="4">
        <v>3399</v>
      </c>
      <c r="E11" s="4">
        <v>543950</v>
      </c>
      <c r="F11" s="4">
        <v>548236</v>
      </c>
      <c r="G11" s="4">
        <v>4286</v>
      </c>
    </row>
    <row r="12" spans="1:7" x14ac:dyDescent="0.25">
      <c r="A12">
        <v>11</v>
      </c>
      <c r="B12" t="s">
        <v>21</v>
      </c>
      <c r="C12" s="4">
        <v>2131</v>
      </c>
      <c r="D12" s="4">
        <v>4129</v>
      </c>
      <c r="E12" s="4">
        <v>739513</v>
      </c>
      <c r="F12" s="4">
        <v>742422</v>
      </c>
      <c r="G12" s="4">
        <v>2909</v>
      </c>
    </row>
    <row r="13" spans="1:7" x14ac:dyDescent="0.25">
      <c r="A13">
        <v>12</v>
      </c>
      <c r="B13" t="s">
        <v>22</v>
      </c>
      <c r="C13">
        <v>513</v>
      </c>
      <c r="D13" s="4">
        <v>1129</v>
      </c>
      <c r="E13" s="4">
        <v>161296</v>
      </c>
      <c r="F13" s="4">
        <v>161702</v>
      </c>
      <c r="G13" s="4">
        <v>406</v>
      </c>
    </row>
    <row r="14" spans="1:7" x14ac:dyDescent="0.25">
      <c r="A14">
        <v>13</v>
      </c>
      <c r="B14" t="s">
        <v>23</v>
      </c>
      <c r="C14" s="4">
        <v>1377</v>
      </c>
      <c r="D14" s="4">
        <v>2541</v>
      </c>
      <c r="E14" s="4">
        <v>380548</v>
      </c>
      <c r="F14" s="4">
        <v>383382</v>
      </c>
      <c r="G14" s="4">
        <v>2834</v>
      </c>
    </row>
    <row r="15" spans="1:7" x14ac:dyDescent="0.25">
      <c r="A15">
        <v>14</v>
      </c>
      <c r="B15" t="s">
        <v>24</v>
      </c>
      <c r="C15" s="4">
        <v>3605</v>
      </c>
      <c r="D15" s="4">
        <v>7493</v>
      </c>
      <c r="E15" s="4">
        <v>1265152</v>
      </c>
      <c r="F15" s="4">
        <v>1271238</v>
      </c>
      <c r="G15" s="4">
        <v>6086</v>
      </c>
    </row>
    <row r="16" spans="1:7" x14ac:dyDescent="0.25">
      <c r="A16">
        <v>15</v>
      </c>
      <c r="B16" t="s">
        <v>25</v>
      </c>
      <c r="C16">
        <v>334</v>
      </c>
      <c r="D16">
        <v>599</v>
      </c>
      <c r="E16" s="4">
        <v>91928</v>
      </c>
      <c r="F16" s="4">
        <v>92454</v>
      </c>
      <c r="G16" s="4">
        <v>526</v>
      </c>
    </row>
    <row r="17" spans="1:7" x14ac:dyDescent="0.25">
      <c r="A17">
        <v>16</v>
      </c>
      <c r="B17" t="s">
        <v>26</v>
      </c>
      <c r="C17">
        <v>134</v>
      </c>
      <c r="D17">
        <v>236</v>
      </c>
      <c r="E17" s="4">
        <v>35596</v>
      </c>
      <c r="F17" s="4">
        <v>36201</v>
      </c>
      <c r="G17" s="4">
        <v>605</v>
      </c>
    </row>
    <row r="18" spans="1:7" x14ac:dyDescent="0.25">
      <c r="A18">
        <v>17</v>
      </c>
      <c r="B18" t="s">
        <v>27</v>
      </c>
      <c r="C18">
        <v>550</v>
      </c>
      <c r="D18" s="4">
        <v>1160</v>
      </c>
      <c r="E18" s="4">
        <v>163802</v>
      </c>
      <c r="F18" s="4">
        <v>164543</v>
      </c>
      <c r="G18" s="4">
        <v>741</v>
      </c>
    </row>
    <row r="19" spans="1:7" x14ac:dyDescent="0.25">
      <c r="A19">
        <v>18</v>
      </c>
      <c r="B19" t="s">
        <v>28</v>
      </c>
      <c r="C19" s="4">
        <v>2391</v>
      </c>
      <c r="D19" s="4">
        <v>4294</v>
      </c>
      <c r="E19" s="4">
        <v>621230</v>
      </c>
      <c r="F19" s="4">
        <v>626915</v>
      </c>
      <c r="G19" s="4">
        <v>5685</v>
      </c>
    </row>
    <row r="20" spans="1:7" x14ac:dyDescent="0.25">
      <c r="A20">
        <v>19</v>
      </c>
      <c r="B20" t="s">
        <v>29</v>
      </c>
      <c r="C20" s="4">
        <v>11097</v>
      </c>
      <c r="D20" s="4">
        <v>22079</v>
      </c>
      <c r="E20" s="4">
        <v>3699638</v>
      </c>
      <c r="F20" s="4">
        <v>3733194</v>
      </c>
      <c r="G20" s="4">
        <v>33556</v>
      </c>
    </row>
    <row r="21" spans="1:7" x14ac:dyDescent="0.25">
      <c r="A21">
        <v>21</v>
      </c>
      <c r="B21" t="s">
        <v>30</v>
      </c>
      <c r="C21" s="4">
        <v>1251</v>
      </c>
      <c r="D21" s="4">
        <v>2363</v>
      </c>
      <c r="E21" s="4">
        <v>339622</v>
      </c>
      <c r="F21" s="4">
        <v>342729</v>
      </c>
      <c r="G21" s="4">
        <v>3107</v>
      </c>
    </row>
    <row r="22" spans="1:7" x14ac:dyDescent="0.25">
      <c r="A22">
        <v>22</v>
      </c>
      <c r="B22" t="s">
        <v>31</v>
      </c>
      <c r="C22">
        <v>675</v>
      </c>
      <c r="D22" s="4">
        <v>1365</v>
      </c>
      <c r="E22" s="4">
        <v>200030</v>
      </c>
      <c r="F22" s="4">
        <v>200563</v>
      </c>
      <c r="G22" s="4">
        <v>533</v>
      </c>
    </row>
    <row r="23" spans="1:7" x14ac:dyDescent="0.25">
      <c r="A23">
        <v>23</v>
      </c>
      <c r="B23" t="s">
        <v>32</v>
      </c>
      <c r="C23">
        <v>615</v>
      </c>
      <c r="D23" s="4">
        <v>1153</v>
      </c>
      <c r="E23" s="4">
        <v>161587</v>
      </c>
      <c r="F23" s="4">
        <v>162066</v>
      </c>
      <c r="G23" s="4">
        <v>479</v>
      </c>
    </row>
    <row r="24" spans="1:7" x14ac:dyDescent="0.25">
      <c r="A24">
        <v>24</v>
      </c>
      <c r="B24" t="s">
        <v>33</v>
      </c>
      <c r="C24" s="4">
        <v>1679</v>
      </c>
      <c r="D24" s="4">
        <v>3355</v>
      </c>
      <c r="E24" s="4">
        <v>480965</v>
      </c>
      <c r="F24" s="4">
        <v>489034</v>
      </c>
      <c r="G24" s="4">
        <v>8069</v>
      </c>
    </row>
    <row r="25" spans="1:7" x14ac:dyDescent="0.25">
      <c r="A25">
        <v>25</v>
      </c>
      <c r="B25" t="s">
        <v>34</v>
      </c>
      <c r="C25" s="4">
        <v>1347</v>
      </c>
      <c r="D25" s="4">
        <v>2368</v>
      </c>
      <c r="E25" s="4">
        <v>360922</v>
      </c>
      <c r="F25" s="4">
        <v>363260</v>
      </c>
      <c r="G25" s="4">
        <v>2338</v>
      </c>
    </row>
    <row r="26" spans="1:7" x14ac:dyDescent="0.25">
      <c r="A26">
        <v>27</v>
      </c>
      <c r="B26" t="s">
        <v>35</v>
      </c>
      <c r="C26" s="4">
        <v>60982</v>
      </c>
      <c r="D26" s="4">
        <v>107648</v>
      </c>
      <c r="E26" s="4">
        <v>19231102.170000002</v>
      </c>
      <c r="F26" s="4">
        <v>19422757.52</v>
      </c>
      <c r="G26" s="4">
        <v>191655.35</v>
      </c>
    </row>
    <row r="27" spans="1:7" x14ac:dyDescent="0.25">
      <c r="A27">
        <v>28</v>
      </c>
      <c r="B27" t="s">
        <v>36</v>
      </c>
      <c r="C27" s="4">
        <v>503</v>
      </c>
      <c r="D27" s="4">
        <v>910</v>
      </c>
      <c r="E27" s="4">
        <v>129135</v>
      </c>
      <c r="F27" s="4">
        <v>129586</v>
      </c>
      <c r="G27" s="4">
        <v>451</v>
      </c>
    </row>
    <row r="28" spans="1:7" x14ac:dyDescent="0.25">
      <c r="A28">
        <v>29</v>
      </c>
      <c r="B28" t="s">
        <v>37</v>
      </c>
      <c r="C28" s="4">
        <v>1037</v>
      </c>
      <c r="D28" s="4">
        <v>1982</v>
      </c>
      <c r="E28" s="4">
        <v>294514</v>
      </c>
      <c r="F28" s="4">
        <v>295992</v>
      </c>
      <c r="G28" s="4">
        <v>1478</v>
      </c>
    </row>
    <row r="29" spans="1:7" x14ac:dyDescent="0.25">
      <c r="A29">
        <v>30</v>
      </c>
      <c r="B29" t="s">
        <v>38</v>
      </c>
      <c r="C29" s="4">
        <v>1288</v>
      </c>
      <c r="D29" s="4">
        <v>2333</v>
      </c>
      <c r="E29" s="4">
        <v>351718</v>
      </c>
      <c r="F29" s="4">
        <v>354010</v>
      </c>
      <c r="G29" s="4">
        <v>2292</v>
      </c>
    </row>
    <row r="30" spans="1:7" x14ac:dyDescent="0.25">
      <c r="A30">
        <v>31</v>
      </c>
      <c r="B30" t="s">
        <v>39</v>
      </c>
      <c r="C30" s="4">
        <v>2194</v>
      </c>
      <c r="D30" s="4">
        <v>3911</v>
      </c>
      <c r="E30" s="4">
        <v>624335</v>
      </c>
      <c r="F30" s="4">
        <v>626146</v>
      </c>
      <c r="G30" s="4">
        <v>1811</v>
      </c>
    </row>
    <row r="31" spans="1:7" x14ac:dyDescent="0.25">
      <c r="A31">
        <v>32</v>
      </c>
      <c r="B31" t="s">
        <v>40</v>
      </c>
      <c r="C31" s="4">
        <v>339</v>
      </c>
      <c r="D31" s="4">
        <v>681</v>
      </c>
      <c r="E31" s="4">
        <v>96144</v>
      </c>
      <c r="F31" s="4">
        <v>97414</v>
      </c>
      <c r="G31" s="4">
        <v>1270</v>
      </c>
    </row>
    <row r="32" spans="1:7" x14ac:dyDescent="0.25">
      <c r="A32">
        <v>33</v>
      </c>
      <c r="B32" t="s">
        <v>41</v>
      </c>
      <c r="C32">
        <v>903</v>
      </c>
      <c r="D32" s="4">
        <v>1550</v>
      </c>
      <c r="E32" s="4">
        <v>237221</v>
      </c>
      <c r="F32" s="4">
        <v>241939</v>
      </c>
      <c r="G32" s="4">
        <v>4718</v>
      </c>
    </row>
    <row r="33" spans="1:7" x14ac:dyDescent="0.25">
      <c r="A33">
        <v>34</v>
      </c>
      <c r="B33" t="s">
        <v>42</v>
      </c>
      <c r="C33" s="4">
        <v>1872</v>
      </c>
      <c r="D33" s="4">
        <v>3899</v>
      </c>
      <c r="E33" s="4">
        <v>596838</v>
      </c>
      <c r="F33" s="4">
        <v>600488</v>
      </c>
      <c r="G33" s="4">
        <v>3650</v>
      </c>
    </row>
    <row r="34" spans="1:7" x14ac:dyDescent="0.25">
      <c r="A34">
        <v>35</v>
      </c>
      <c r="B34" t="s">
        <v>43</v>
      </c>
      <c r="C34" s="4">
        <v>168</v>
      </c>
      <c r="D34" s="4">
        <v>379</v>
      </c>
      <c r="E34" s="4">
        <v>49632</v>
      </c>
      <c r="F34" s="4">
        <v>49923</v>
      </c>
      <c r="G34" s="4">
        <v>291</v>
      </c>
    </row>
    <row r="35" spans="1:7" x14ac:dyDescent="0.25">
      <c r="A35">
        <v>36</v>
      </c>
      <c r="B35" t="s">
        <v>44</v>
      </c>
      <c r="C35">
        <v>762</v>
      </c>
      <c r="D35" s="4">
        <v>1234</v>
      </c>
      <c r="E35" s="4">
        <v>182172</v>
      </c>
      <c r="F35" s="4">
        <v>183652</v>
      </c>
      <c r="G35" s="4">
        <v>1480</v>
      </c>
    </row>
    <row r="36" spans="1:7" x14ac:dyDescent="0.25">
      <c r="A36">
        <v>37</v>
      </c>
      <c r="B36" t="s">
        <v>45</v>
      </c>
      <c r="C36">
        <v>256</v>
      </c>
      <c r="D36" s="4">
        <v>495</v>
      </c>
      <c r="E36" s="4">
        <v>67985</v>
      </c>
      <c r="F36" s="4">
        <v>68054</v>
      </c>
      <c r="G36" s="4">
        <v>69</v>
      </c>
    </row>
    <row r="37" spans="1:7" x14ac:dyDescent="0.25">
      <c r="A37">
        <v>38</v>
      </c>
      <c r="B37" t="s">
        <v>46</v>
      </c>
      <c r="C37">
        <v>326</v>
      </c>
      <c r="D37">
        <v>651</v>
      </c>
      <c r="E37" s="4">
        <v>92246</v>
      </c>
      <c r="F37" s="4">
        <v>92272</v>
      </c>
      <c r="G37" s="4">
        <v>26</v>
      </c>
    </row>
    <row r="38" spans="1:7" x14ac:dyDescent="0.25">
      <c r="A38">
        <v>39</v>
      </c>
      <c r="B38" t="s">
        <v>47</v>
      </c>
      <c r="C38">
        <v>149</v>
      </c>
      <c r="D38">
        <v>236</v>
      </c>
      <c r="E38" s="4">
        <v>32772</v>
      </c>
      <c r="F38" s="4">
        <v>32864</v>
      </c>
      <c r="G38" s="4">
        <v>92</v>
      </c>
    </row>
    <row r="39" spans="1:7" x14ac:dyDescent="0.25">
      <c r="A39">
        <v>40</v>
      </c>
      <c r="B39" t="s">
        <v>48</v>
      </c>
      <c r="C39">
        <v>620</v>
      </c>
      <c r="D39" s="4">
        <v>1204</v>
      </c>
      <c r="E39" s="4">
        <v>178475</v>
      </c>
      <c r="F39" s="4">
        <v>179176</v>
      </c>
      <c r="G39" s="4">
        <v>701</v>
      </c>
    </row>
    <row r="40" spans="1:7" x14ac:dyDescent="0.25">
      <c r="A40">
        <v>41</v>
      </c>
      <c r="B40" t="s">
        <v>49</v>
      </c>
      <c r="C40">
        <v>119</v>
      </c>
      <c r="D40" s="4">
        <v>177</v>
      </c>
      <c r="E40" s="4">
        <v>23715</v>
      </c>
      <c r="F40" s="4">
        <v>24181</v>
      </c>
      <c r="G40" s="4">
        <v>466</v>
      </c>
    </row>
    <row r="41" spans="1:7" x14ac:dyDescent="0.25">
      <c r="A41">
        <v>42</v>
      </c>
      <c r="B41" t="s">
        <v>50</v>
      </c>
      <c r="C41" s="4">
        <v>1171</v>
      </c>
      <c r="D41" s="4">
        <v>2465</v>
      </c>
      <c r="E41" s="4">
        <v>360666</v>
      </c>
      <c r="F41" s="4">
        <v>363188</v>
      </c>
      <c r="G41" s="4">
        <v>2522</v>
      </c>
    </row>
    <row r="42" spans="1:7" x14ac:dyDescent="0.25">
      <c r="A42">
        <v>43</v>
      </c>
      <c r="B42" t="s">
        <v>51</v>
      </c>
      <c r="C42" s="4">
        <v>985</v>
      </c>
      <c r="D42" s="4">
        <v>1911</v>
      </c>
      <c r="E42" s="4">
        <v>264936</v>
      </c>
      <c r="F42" s="4">
        <v>267028</v>
      </c>
      <c r="G42" s="4">
        <v>2092</v>
      </c>
    </row>
    <row r="43" spans="1:7" x14ac:dyDescent="0.25">
      <c r="A43">
        <v>44</v>
      </c>
      <c r="B43" t="s">
        <v>52</v>
      </c>
      <c r="C43" s="4">
        <v>140</v>
      </c>
      <c r="D43" s="4">
        <v>245</v>
      </c>
      <c r="E43" s="4">
        <v>43929</v>
      </c>
      <c r="F43" s="4">
        <v>43952</v>
      </c>
      <c r="G43" s="4">
        <v>23</v>
      </c>
    </row>
    <row r="44" spans="1:7" x14ac:dyDescent="0.25">
      <c r="A44">
        <v>45</v>
      </c>
      <c r="B44" t="s">
        <v>53</v>
      </c>
      <c r="C44">
        <v>326</v>
      </c>
      <c r="D44">
        <v>705</v>
      </c>
      <c r="E44" s="4">
        <v>99888</v>
      </c>
      <c r="F44" s="4">
        <v>100685</v>
      </c>
      <c r="G44" s="4">
        <v>797</v>
      </c>
    </row>
    <row r="45" spans="1:7" x14ac:dyDescent="0.25">
      <c r="A45">
        <v>46</v>
      </c>
      <c r="B45" t="s">
        <v>54</v>
      </c>
      <c r="C45">
        <v>953</v>
      </c>
      <c r="D45" s="4">
        <v>1876</v>
      </c>
      <c r="E45" s="4">
        <v>274387</v>
      </c>
      <c r="F45" s="4">
        <v>275645</v>
      </c>
      <c r="G45" s="4">
        <v>1258</v>
      </c>
    </row>
    <row r="46" spans="1:7" x14ac:dyDescent="0.25">
      <c r="A46">
        <v>47</v>
      </c>
      <c r="B46" t="s">
        <v>55</v>
      </c>
      <c r="C46" s="4">
        <v>808</v>
      </c>
      <c r="D46" s="4">
        <v>1609</v>
      </c>
      <c r="E46" s="4">
        <v>236173</v>
      </c>
      <c r="F46" s="4">
        <v>237358</v>
      </c>
      <c r="G46" s="4">
        <v>1185</v>
      </c>
    </row>
    <row r="47" spans="1:7" x14ac:dyDescent="0.25">
      <c r="A47">
        <v>48</v>
      </c>
      <c r="B47" t="s">
        <v>56</v>
      </c>
      <c r="C47" s="4">
        <v>1231</v>
      </c>
      <c r="D47" s="4">
        <v>2260</v>
      </c>
      <c r="E47" s="4">
        <v>340986</v>
      </c>
      <c r="F47" s="4">
        <v>342218</v>
      </c>
      <c r="G47" s="4">
        <v>1232</v>
      </c>
    </row>
    <row r="48" spans="1:7" x14ac:dyDescent="0.25">
      <c r="A48">
        <v>49</v>
      </c>
      <c r="B48" t="s">
        <v>57</v>
      </c>
      <c r="C48" s="4">
        <v>1336</v>
      </c>
      <c r="D48" s="4">
        <v>2452</v>
      </c>
      <c r="E48" s="4">
        <v>360765</v>
      </c>
      <c r="F48" s="4">
        <v>362639</v>
      </c>
      <c r="G48" s="4">
        <v>1874</v>
      </c>
    </row>
    <row r="49" spans="1:7" x14ac:dyDescent="0.25">
      <c r="A49">
        <v>50</v>
      </c>
      <c r="B49" t="s">
        <v>58</v>
      </c>
      <c r="C49" s="4">
        <v>1882</v>
      </c>
      <c r="D49" s="4">
        <v>3952</v>
      </c>
      <c r="E49" s="4">
        <v>559900</v>
      </c>
      <c r="F49" s="4">
        <v>562275</v>
      </c>
      <c r="G49" s="4">
        <v>2375</v>
      </c>
    </row>
    <row r="50" spans="1:7" x14ac:dyDescent="0.25">
      <c r="A50">
        <v>51</v>
      </c>
      <c r="B50" t="s">
        <v>59</v>
      </c>
      <c r="C50" s="4">
        <v>246</v>
      </c>
      <c r="D50" s="4">
        <v>486</v>
      </c>
      <c r="E50" s="4">
        <v>66395</v>
      </c>
      <c r="F50" s="4">
        <v>68088</v>
      </c>
      <c r="G50" s="4">
        <v>1693</v>
      </c>
    </row>
    <row r="51" spans="1:7" x14ac:dyDescent="0.25">
      <c r="A51">
        <v>52</v>
      </c>
      <c r="B51" t="s">
        <v>60</v>
      </c>
      <c r="C51">
        <v>977</v>
      </c>
      <c r="D51" s="4">
        <v>1945</v>
      </c>
      <c r="E51" s="4">
        <v>307714</v>
      </c>
      <c r="F51" s="4">
        <v>308356</v>
      </c>
      <c r="G51" s="4">
        <v>642</v>
      </c>
    </row>
    <row r="52" spans="1:7" x14ac:dyDescent="0.25">
      <c r="A52">
        <v>53</v>
      </c>
      <c r="B52" t="s">
        <v>61</v>
      </c>
      <c r="C52" s="4">
        <v>830</v>
      </c>
      <c r="D52" s="4">
        <v>1683</v>
      </c>
      <c r="E52" s="4">
        <v>265942</v>
      </c>
      <c r="F52" s="4">
        <v>267717</v>
      </c>
      <c r="G52" s="4">
        <v>1775</v>
      </c>
    </row>
    <row r="53" spans="1:7" x14ac:dyDescent="0.25">
      <c r="A53">
        <v>54</v>
      </c>
      <c r="B53" t="s">
        <v>62</v>
      </c>
      <c r="C53">
        <v>330</v>
      </c>
      <c r="D53" s="4">
        <v>655</v>
      </c>
      <c r="E53" s="4">
        <v>101896</v>
      </c>
      <c r="F53" s="4">
        <v>102388</v>
      </c>
      <c r="G53" s="4">
        <v>492</v>
      </c>
    </row>
    <row r="54" spans="1:7" x14ac:dyDescent="0.25">
      <c r="A54">
        <v>55</v>
      </c>
      <c r="B54" t="s">
        <v>63</v>
      </c>
      <c r="C54" s="4">
        <v>6485</v>
      </c>
      <c r="D54" s="4">
        <v>12595</v>
      </c>
      <c r="E54" s="4">
        <v>2045181</v>
      </c>
      <c r="F54" s="4">
        <v>2067330</v>
      </c>
      <c r="G54" s="4">
        <v>22149</v>
      </c>
    </row>
    <row r="55" spans="1:7" x14ac:dyDescent="0.25">
      <c r="A55">
        <v>56</v>
      </c>
      <c r="B55" t="s">
        <v>64</v>
      </c>
      <c r="C55" s="4">
        <v>2086</v>
      </c>
      <c r="D55" s="4">
        <v>3942</v>
      </c>
      <c r="E55" s="4">
        <v>578794</v>
      </c>
      <c r="F55" s="4">
        <v>584252</v>
      </c>
      <c r="G55" s="4">
        <v>5458</v>
      </c>
    </row>
    <row r="56" spans="1:7" x14ac:dyDescent="0.25">
      <c r="A56">
        <v>57</v>
      </c>
      <c r="B56" t="s">
        <v>65</v>
      </c>
      <c r="C56" s="4">
        <v>630</v>
      </c>
      <c r="D56" s="4">
        <v>1260</v>
      </c>
      <c r="E56" s="4">
        <v>184332</v>
      </c>
      <c r="F56" s="4">
        <v>185712</v>
      </c>
      <c r="G56" s="4">
        <v>1380</v>
      </c>
    </row>
    <row r="57" spans="1:7" x14ac:dyDescent="0.25">
      <c r="A57">
        <v>58</v>
      </c>
      <c r="B57" t="s">
        <v>66</v>
      </c>
      <c r="C57" s="4">
        <v>1565</v>
      </c>
      <c r="D57" s="4">
        <v>2741</v>
      </c>
      <c r="E57" s="4">
        <v>431639</v>
      </c>
      <c r="F57" s="4">
        <v>433020</v>
      </c>
      <c r="G57" s="4">
        <v>1381</v>
      </c>
    </row>
    <row r="58" spans="1:7" x14ac:dyDescent="0.25">
      <c r="A58">
        <v>59</v>
      </c>
      <c r="B58" t="s">
        <v>67</v>
      </c>
      <c r="C58" s="4">
        <v>305</v>
      </c>
      <c r="D58" s="4">
        <v>636</v>
      </c>
      <c r="E58" s="4">
        <v>100084</v>
      </c>
      <c r="F58" s="4">
        <v>100313</v>
      </c>
      <c r="G58" s="4">
        <v>229</v>
      </c>
    </row>
    <row r="59" spans="1:7" x14ac:dyDescent="0.25">
      <c r="A59">
        <v>60</v>
      </c>
      <c r="B59" t="s">
        <v>68</v>
      </c>
      <c r="C59" s="4">
        <v>1637</v>
      </c>
      <c r="D59" s="4">
        <v>3276</v>
      </c>
      <c r="E59" s="4">
        <v>510630</v>
      </c>
      <c r="F59" s="4">
        <v>514912</v>
      </c>
      <c r="G59" s="4">
        <v>4282</v>
      </c>
    </row>
    <row r="60" spans="1:7" x14ac:dyDescent="0.25">
      <c r="A60">
        <v>61</v>
      </c>
      <c r="B60" s="38" t="s">
        <v>112</v>
      </c>
      <c r="C60" s="4">
        <v>580</v>
      </c>
      <c r="D60" s="4">
        <v>1055</v>
      </c>
      <c r="E60" s="4">
        <v>155885</v>
      </c>
      <c r="F60" s="4">
        <v>157691</v>
      </c>
      <c r="G60" s="4">
        <v>1806</v>
      </c>
    </row>
    <row r="61" spans="1:7" x14ac:dyDescent="0.25">
      <c r="A61">
        <v>62</v>
      </c>
      <c r="B61" t="s">
        <v>70</v>
      </c>
      <c r="C61" s="4">
        <v>35768</v>
      </c>
      <c r="D61" s="4">
        <v>68503</v>
      </c>
      <c r="E61" s="4">
        <v>11634894</v>
      </c>
      <c r="F61" s="4">
        <v>11794559</v>
      </c>
      <c r="G61" s="4">
        <v>159665</v>
      </c>
    </row>
    <row r="62" spans="1:7" x14ac:dyDescent="0.25">
      <c r="A62">
        <v>63</v>
      </c>
      <c r="B62" t="s">
        <v>71</v>
      </c>
      <c r="C62" s="4">
        <v>178</v>
      </c>
      <c r="D62" s="4">
        <v>374</v>
      </c>
      <c r="E62" s="4">
        <v>50181</v>
      </c>
      <c r="F62" s="4">
        <v>50495</v>
      </c>
      <c r="G62" s="4">
        <v>314</v>
      </c>
    </row>
    <row r="63" spans="1:7" x14ac:dyDescent="0.25">
      <c r="A63">
        <v>64</v>
      </c>
      <c r="B63" t="s">
        <v>72</v>
      </c>
      <c r="C63">
        <v>485</v>
      </c>
      <c r="D63" s="4">
        <v>1022</v>
      </c>
      <c r="E63" s="4">
        <v>137956</v>
      </c>
      <c r="F63" s="4">
        <v>140579</v>
      </c>
      <c r="G63" s="4">
        <v>2623</v>
      </c>
    </row>
    <row r="64" spans="1:7" x14ac:dyDescent="0.25">
      <c r="A64">
        <v>65</v>
      </c>
      <c r="B64" t="s">
        <v>73</v>
      </c>
      <c r="C64">
        <v>551</v>
      </c>
      <c r="D64" s="4">
        <v>1072</v>
      </c>
      <c r="E64" s="4">
        <v>162551</v>
      </c>
      <c r="F64" s="4">
        <v>163001</v>
      </c>
      <c r="G64" s="4">
        <v>450</v>
      </c>
    </row>
    <row r="65" spans="1:7" x14ac:dyDescent="0.25">
      <c r="A65">
        <v>66</v>
      </c>
      <c r="B65" t="s">
        <v>74</v>
      </c>
      <c r="C65" s="4">
        <v>1916</v>
      </c>
      <c r="D65" s="4">
        <v>4052</v>
      </c>
      <c r="E65" s="4">
        <v>658580</v>
      </c>
      <c r="F65" s="4">
        <v>662721</v>
      </c>
      <c r="G65" s="4">
        <v>4141</v>
      </c>
    </row>
    <row r="66" spans="1:7" x14ac:dyDescent="0.25">
      <c r="A66">
        <v>67</v>
      </c>
      <c r="B66" t="s">
        <v>75</v>
      </c>
      <c r="C66" s="4">
        <v>311</v>
      </c>
      <c r="D66" s="4">
        <v>619</v>
      </c>
      <c r="E66" s="4">
        <v>82658</v>
      </c>
      <c r="F66" s="4">
        <v>83297</v>
      </c>
      <c r="G66" s="4">
        <v>639</v>
      </c>
    </row>
    <row r="67" spans="1:7" x14ac:dyDescent="0.25">
      <c r="A67">
        <v>68</v>
      </c>
      <c r="B67" t="s">
        <v>76</v>
      </c>
      <c r="C67">
        <v>523</v>
      </c>
      <c r="D67" s="4">
        <v>1063</v>
      </c>
      <c r="E67" s="4">
        <v>151004</v>
      </c>
      <c r="F67" s="4">
        <v>152833</v>
      </c>
      <c r="G67" s="4">
        <v>1829</v>
      </c>
    </row>
    <row r="68" spans="1:7" x14ac:dyDescent="0.25">
      <c r="A68">
        <v>69</v>
      </c>
      <c r="B68" t="s">
        <v>77</v>
      </c>
      <c r="C68" s="4">
        <v>11414</v>
      </c>
      <c r="D68" s="4">
        <v>18428</v>
      </c>
      <c r="E68" s="4">
        <v>3032059</v>
      </c>
      <c r="F68" s="4">
        <v>3057368</v>
      </c>
      <c r="G68" s="4">
        <v>25309</v>
      </c>
    </row>
    <row r="69" spans="1:7" x14ac:dyDescent="0.25">
      <c r="A69">
        <v>70</v>
      </c>
      <c r="B69" t="s">
        <v>78</v>
      </c>
      <c r="C69" s="4">
        <v>2935</v>
      </c>
      <c r="D69" s="4">
        <v>6228</v>
      </c>
      <c r="E69" s="4">
        <v>973377</v>
      </c>
      <c r="F69" s="4">
        <v>975502</v>
      </c>
      <c r="G69" s="4">
        <v>2125</v>
      </c>
    </row>
    <row r="70" spans="1:7" x14ac:dyDescent="0.25">
      <c r="A70">
        <v>71</v>
      </c>
      <c r="B70" t="s">
        <v>79</v>
      </c>
      <c r="C70" s="4">
        <v>2620</v>
      </c>
      <c r="D70" s="4">
        <v>6263</v>
      </c>
      <c r="E70" s="4">
        <v>966792</v>
      </c>
      <c r="F70" s="4">
        <v>973428</v>
      </c>
      <c r="G70" s="4">
        <v>6636</v>
      </c>
    </row>
    <row r="71" spans="1:7" x14ac:dyDescent="0.25">
      <c r="A71">
        <v>72</v>
      </c>
      <c r="B71" t="s">
        <v>80</v>
      </c>
      <c r="C71" s="4">
        <v>404</v>
      </c>
      <c r="D71" s="4">
        <v>820</v>
      </c>
      <c r="E71" s="4">
        <v>112850</v>
      </c>
      <c r="F71" s="4">
        <v>113501</v>
      </c>
      <c r="G71" s="4">
        <v>651</v>
      </c>
    </row>
    <row r="72" spans="1:7" x14ac:dyDescent="0.25">
      <c r="A72">
        <v>73</v>
      </c>
      <c r="B72" t="s">
        <v>81</v>
      </c>
      <c r="C72" s="4">
        <v>5943</v>
      </c>
      <c r="D72" s="4">
        <v>13678</v>
      </c>
      <c r="E72" s="4">
        <v>2167161.13</v>
      </c>
      <c r="F72" s="4">
        <v>2182482.13</v>
      </c>
      <c r="G72" s="4">
        <v>15321</v>
      </c>
    </row>
    <row r="73" spans="1:7" x14ac:dyDescent="0.25">
      <c r="A73">
        <v>74</v>
      </c>
      <c r="B73" t="s">
        <v>113</v>
      </c>
      <c r="C73" s="4">
        <v>2818</v>
      </c>
      <c r="D73" s="4">
        <v>5527</v>
      </c>
      <c r="E73" s="4">
        <v>834969</v>
      </c>
      <c r="F73" s="4">
        <v>838844</v>
      </c>
      <c r="G73" s="4">
        <v>3875</v>
      </c>
    </row>
    <row r="74" spans="1:7" x14ac:dyDescent="0.25">
      <c r="A74">
        <v>75</v>
      </c>
      <c r="B74" t="s">
        <v>83</v>
      </c>
      <c r="C74" s="4">
        <v>312</v>
      </c>
      <c r="D74" s="4">
        <v>580</v>
      </c>
      <c r="E74" s="4">
        <v>85637</v>
      </c>
      <c r="F74" s="4">
        <v>86148</v>
      </c>
      <c r="G74" s="4">
        <v>511</v>
      </c>
    </row>
    <row r="75" spans="1:7" x14ac:dyDescent="0.25">
      <c r="A75">
        <v>76</v>
      </c>
      <c r="B75" t="s">
        <v>84</v>
      </c>
      <c r="C75">
        <v>428</v>
      </c>
      <c r="D75">
        <v>905</v>
      </c>
      <c r="E75" s="4">
        <v>133576</v>
      </c>
      <c r="F75" s="4">
        <v>135160</v>
      </c>
      <c r="G75" s="4">
        <v>1584</v>
      </c>
    </row>
    <row r="76" spans="1:7" x14ac:dyDescent="0.25">
      <c r="A76">
        <v>77</v>
      </c>
      <c r="B76" t="s">
        <v>85</v>
      </c>
      <c r="C76">
        <v>904</v>
      </c>
      <c r="D76" s="4">
        <v>1736</v>
      </c>
      <c r="E76" s="4">
        <v>229962</v>
      </c>
      <c r="F76" s="4">
        <v>233010</v>
      </c>
      <c r="G76" s="4">
        <v>3048</v>
      </c>
    </row>
    <row r="77" spans="1:7" x14ac:dyDescent="0.25">
      <c r="A77">
        <v>78</v>
      </c>
      <c r="B77" t="s">
        <v>86</v>
      </c>
      <c r="C77">
        <v>199</v>
      </c>
      <c r="D77" s="4">
        <v>398</v>
      </c>
      <c r="E77" s="4">
        <v>55021</v>
      </c>
      <c r="F77" s="4">
        <v>55447</v>
      </c>
      <c r="G77" s="4">
        <v>426</v>
      </c>
    </row>
    <row r="78" spans="1:7" x14ac:dyDescent="0.25">
      <c r="A78">
        <v>79</v>
      </c>
      <c r="B78" t="s">
        <v>87</v>
      </c>
      <c r="C78">
        <v>576</v>
      </c>
      <c r="D78" s="4">
        <v>1005</v>
      </c>
      <c r="E78" s="4">
        <v>149991</v>
      </c>
      <c r="F78" s="4">
        <v>150712</v>
      </c>
      <c r="G78" s="4">
        <v>721</v>
      </c>
    </row>
    <row r="79" spans="1:7" x14ac:dyDescent="0.25">
      <c r="A79">
        <v>80</v>
      </c>
      <c r="B79" t="s">
        <v>88</v>
      </c>
      <c r="C79">
        <v>848</v>
      </c>
      <c r="D79" s="4">
        <v>1577</v>
      </c>
      <c r="E79" s="4">
        <v>234391</v>
      </c>
      <c r="F79" s="4">
        <v>235395</v>
      </c>
      <c r="G79" s="4">
        <v>1004</v>
      </c>
    </row>
    <row r="80" spans="1:7" x14ac:dyDescent="0.25">
      <c r="A80">
        <v>82</v>
      </c>
      <c r="B80" t="s">
        <v>89</v>
      </c>
      <c r="C80" s="4">
        <v>5659</v>
      </c>
      <c r="D80" s="4">
        <v>11222</v>
      </c>
      <c r="E80" s="4">
        <v>1796706</v>
      </c>
      <c r="F80" s="4">
        <v>1811643</v>
      </c>
      <c r="G80" s="4">
        <v>14937</v>
      </c>
    </row>
    <row r="81" spans="1:7" x14ac:dyDescent="0.25">
      <c r="A81">
        <v>83</v>
      </c>
      <c r="B81" t="s">
        <v>90</v>
      </c>
      <c r="C81" s="4">
        <v>337</v>
      </c>
      <c r="D81" s="4">
        <v>717</v>
      </c>
      <c r="E81" s="4">
        <v>101575</v>
      </c>
      <c r="F81" s="4">
        <v>101854</v>
      </c>
      <c r="G81" s="4">
        <v>279</v>
      </c>
    </row>
    <row r="82" spans="1:7" x14ac:dyDescent="0.25">
      <c r="A82">
        <v>84</v>
      </c>
      <c r="B82" t="s">
        <v>91</v>
      </c>
      <c r="C82">
        <v>321</v>
      </c>
      <c r="D82">
        <v>667</v>
      </c>
      <c r="E82" s="4">
        <v>104488</v>
      </c>
      <c r="F82" s="4">
        <v>104917</v>
      </c>
      <c r="G82" s="4">
        <v>429</v>
      </c>
    </row>
    <row r="83" spans="1:7" x14ac:dyDescent="0.25">
      <c r="A83">
        <v>85</v>
      </c>
      <c r="B83" t="s">
        <v>92</v>
      </c>
      <c r="C83" s="4">
        <v>1792</v>
      </c>
      <c r="D83" s="4">
        <v>3125</v>
      </c>
      <c r="E83" s="4">
        <v>474951</v>
      </c>
      <c r="F83" s="4">
        <v>476837</v>
      </c>
      <c r="G83" s="4">
        <v>1886</v>
      </c>
    </row>
    <row r="84" spans="1:7" x14ac:dyDescent="0.25">
      <c r="A84">
        <v>86</v>
      </c>
      <c r="B84" t="s">
        <v>93</v>
      </c>
      <c r="C84" s="4">
        <v>2998</v>
      </c>
      <c r="D84" s="4">
        <v>6061</v>
      </c>
      <c r="E84" s="4">
        <v>934446</v>
      </c>
      <c r="F84" s="4">
        <v>942951</v>
      </c>
      <c r="G84" s="4">
        <v>8505</v>
      </c>
    </row>
    <row r="85" spans="1:7" x14ac:dyDescent="0.25">
      <c r="A85">
        <v>87</v>
      </c>
      <c r="B85" t="s">
        <v>94</v>
      </c>
      <c r="C85" s="4">
        <v>314</v>
      </c>
      <c r="D85" s="4">
        <v>583</v>
      </c>
      <c r="E85" s="4">
        <v>75057</v>
      </c>
      <c r="F85" s="4">
        <v>75487</v>
      </c>
      <c r="G85" s="4">
        <v>430</v>
      </c>
    </row>
    <row r="86" spans="1:7" x14ac:dyDescent="0.25">
      <c r="A86">
        <v>88</v>
      </c>
      <c r="B86" t="s">
        <v>95</v>
      </c>
      <c r="C86">
        <v>24</v>
      </c>
      <c r="D86">
        <v>79</v>
      </c>
      <c r="E86" s="4">
        <v>12615</v>
      </c>
      <c r="F86" s="4">
        <v>12615</v>
      </c>
      <c r="G86" s="4">
        <v>0</v>
      </c>
    </row>
    <row r="87" spans="1:7" x14ac:dyDescent="0.25">
      <c r="A87">
        <v>92</v>
      </c>
      <c r="B87" t="s">
        <v>96</v>
      </c>
      <c r="C87" s="4">
        <v>1188</v>
      </c>
      <c r="D87" s="4">
        <v>2242</v>
      </c>
      <c r="E87" s="4">
        <v>431782</v>
      </c>
      <c r="F87" s="4">
        <v>432364</v>
      </c>
      <c r="G87" s="4">
        <v>582</v>
      </c>
    </row>
    <row r="88" spans="1:7" x14ac:dyDescent="0.25">
      <c r="A88">
        <v>94</v>
      </c>
      <c r="B88" t="s">
        <v>97</v>
      </c>
      <c r="C88" s="4">
        <v>1600</v>
      </c>
      <c r="D88" s="4">
        <v>3285</v>
      </c>
      <c r="E88" s="4">
        <v>695015</v>
      </c>
      <c r="F88" s="4">
        <v>695732</v>
      </c>
      <c r="G88" s="4">
        <v>717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231059</v>
      </c>
      <c r="D90" s="4">
        <f>SUM(D2:D89)</f>
        <v>437125</v>
      </c>
      <c r="E90" s="34">
        <f>SUM(E2:E89)</f>
        <v>71935143.300000012</v>
      </c>
      <c r="F90" s="34">
        <f>SUM(F2:F89)</f>
        <v>72579338.650000006</v>
      </c>
      <c r="G90" s="34">
        <f>SUM(G2:G89)</f>
        <v>644195.35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0AF0-58C2-4BFD-AD2E-3FF13423BDA5}">
  <dimension ref="A1:G90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3.1796875" customWidth="1"/>
    <col min="2" max="2" width="27.54296875" customWidth="1"/>
    <col min="3" max="3" width="14.1796875" customWidth="1"/>
    <col min="4" max="4" width="14.81640625" customWidth="1"/>
    <col min="5" max="5" width="18" customWidth="1"/>
    <col min="6" max="6" width="15.453125" style="2" customWidth="1"/>
    <col min="7" max="7" width="17.726562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754</v>
      </c>
      <c r="D2" s="4">
        <v>1363</v>
      </c>
      <c r="E2" s="4">
        <v>211800</v>
      </c>
      <c r="F2" s="4">
        <v>214911</v>
      </c>
      <c r="G2" s="4">
        <v>3111</v>
      </c>
    </row>
    <row r="3" spans="1:7" x14ac:dyDescent="0.25">
      <c r="A3">
        <v>2</v>
      </c>
      <c r="B3" t="s">
        <v>12</v>
      </c>
      <c r="C3" s="4">
        <v>11006</v>
      </c>
      <c r="D3" s="4">
        <v>22011</v>
      </c>
      <c r="E3" s="4">
        <v>3536305</v>
      </c>
      <c r="F3" s="4">
        <v>3558231</v>
      </c>
      <c r="G3" s="4">
        <v>21926</v>
      </c>
    </row>
    <row r="4" spans="1:7" x14ac:dyDescent="0.25">
      <c r="A4">
        <v>3</v>
      </c>
      <c r="B4" t="s">
        <v>13</v>
      </c>
      <c r="C4" s="4">
        <v>1121</v>
      </c>
      <c r="D4" s="4">
        <v>2157</v>
      </c>
      <c r="E4" s="4">
        <v>308359</v>
      </c>
      <c r="F4" s="4">
        <v>311985</v>
      </c>
      <c r="G4" s="4">
        <v>3626</v>
      </c>
    </row>
    <row r="5" spans="1:7" x14ac:dyDescent="0.25">
      <c r="A5">
        <v>4</v>
      </c>
      <c r="B5" t="s">
        <v>14</v>
      </c>
      <c r="C5" s="4">
        <v>2070</v>
      </c>
      <c r="D5" s="4">
        <v>3705</v>
      </c>
      <c r="E5" s="4">
        <v>594895</v>
      </c>
      <c r="F5" s="4">
        <v>602916</v>
      </c>
      <c r="G5" s="4">
        <v>8021</v>
      </c>
    </row>
    <row r="6" spans="1:7" x14ac:dyDescent="0.25">
      <c r="A6">
        <v>5</v>
      </c>
      <c r="B6" t="s">
        <v>15</v>
      </c>
      <c r="C6" s="4">
        <v>2033</v>
      </c>
      <c r="D6" s="4">
        <v>3810</v>
      </c>
      <c r="E6" s="4">
        <v>606787</v>
      </c>
      <c r="F6" s="4">
        <v>613418</v>
      </c>
      <c r="G6" s="4">
        <v>6631</v>
      </c>
    </row>
    <row r="7" spans="1:7" x14ac:dyDescent="0.25">
      <c r="A7">
        <v>6</v>
      </c>
      <c r="B7" t="s">
        <v>16</v>
      </c>
      <c r="C7">
        <v>244</v>
      </c>
      <c r="D7">
        <v>475</v>
      </c>
      <c r="E7" s="4">
        <v>67511</v>
      </c>
      <c r="F7" s="4">
        <v>67823</v>
      </c>
      <c r="G7" s="4">
        <v>312</v>
      </c>
    </row>
    <row r="8" spans="1:7" x14ac:dyDescent="0.25">
      <c r="A8">
        <v>7</v>
      </c>
      <c r="B8" t="s">
        <v>17</v>
      </c>
      <c r="C8" s="4">
        <v>2835</v>
      </c>
      <c r="D8" s="4">
        <v>5175</v>
      </c>
      <c r="E8" s="4">
        <v>830452</v>
      </c>
      <c r="F8" s="4">
        <v>837587</v>
      </c>
      <c r="G8" s="4">
        <v>7135</v>
      </c>
    </row>
    <row r="9" spans="1:7" x14ac:dyDescent="0.25">
      <c r="A9">
        <v>8</v>
      </c>
      <c r="B9" t="s">
        <v>18</v>
      </c>
      <c r="C9">
        <v>798</v>
      </c>
      <c r="D9" s="4">
        <v>1594</v>
      </c>
      <c r="E9" s="4">
        <v>221729</v>
      </c>
      <c r="F9" s="4">
        <v>221835</v>
      </c>
      <c r="G9" s="4">
        <v>106</v>
      </c>
    </row>
    <row r="10" spans="1:7" x14ac:dyDescent="0.25">
      <c r="A10">
        <v>9</v>
      </c>
      <c r="B10" t="s">
        <v>19</v>
      </c>
      <c r="C10" s="4">
        <v>1324</v>
      </c>
      <c r="D10" s="4">
        <v>2246</v>
      </c>
      <c r="E10" s="4">
        <v>363055</v>
      </c>
      <c r="F10" s="4">
        <v>364372</v>
      </c>
      <c r="G10" s="4">
        <v>1317</v>
      </c>
    </row>
    <row r="11" spans="1:7" x14ac:dyDescent="0.25">
      <c r="A11">
        <v>10</v>
      </c>
      <c r="B11" t="s">
        <v>20</v>
      </c>
      <c r="C11" s="4">
        <v>1745</v>
      </c>
      <c r="D11" s="4">
        <v>3414</v>
      </c>
      <c r="E11" s="4">
        <v>548964</v>
      </c>
      <c r="F11" s="4">
        <v>554814</v>
      </c>
      <c r="G11" s="4">
        <v>5850</v>
      </c>
    </row>
    <row r="12" spans="1:7" x14ac:dyDescent="0.25">
      <c r="A12">
        <v>11</v>
      </c>
      <c r="B12" t="s">
        <v>21</v>
      </c>
      <c r="C12" s="4">
        <v>2138</v>
      </c>
      <c r="D12" s="4">
        <v>4142</v>
      </c>
      <c r="E12" s="4">
        <v>735363</v>
      </c>
      <c r="F12" s="4">
        <v>741833</v>
      </c>
      <c r="G12" s="4">
        <v>6470</v>
      </c>
    </row>
    <row r="13" spans="1:7" x14ac:dyDescent="0.25">
      <c r="A13">
        <v>12</v>
      </c>
      <c r="B13" t="s">
        <v>22</v>
      </c>
      <c r="C13">
        <v>506</v>
      </c>
      <c r="D13" s="4">
        <v>1101</v>
      </c>
      <c r="E13" s="4">
        <v>157023</v>
      </c>
      <c r="F13" s="4">
        <v>157446</v>
      </c>
      <c r="G13" s="4">
        <v>423</v>
      </c>
    </row>
    <row r="14" spans="1:7" x14ac:dyDescent="0.25">
      <c r="A14">
        <v>13</v>
      </c>
      <c r="B14" t="s">
        <v>23</v>
      </c>
      <c r="C14" s="4">
        <v>1362</v>
      </c>
      <c r="D14" s="4">
        <v>2515</v>
      </c>
      <c r="E14" s="4">
        <v>375938</v>
      </c>
      <c r="F14" s="4">
        <v>378860</v>
      </c>
      <c r="G14" s="4">
        <v>2922</v>
      </c>
    </row>
    <row r="15" spans="1:7" x14ac:dyDescent="0.25">
      <c r="A15">
        <v>14</v>
      </c>
      <c r="B15" t="s">
        <v>24</v>
      </c>
      <c r="C15" s="4">
        <v>3634</v>
      </c>
      <c r="D15" s="4">
        <v>7530</v>
      </c>
      <c r="E15" s="4">
        <v>1267463</v>
      </c>
      <c r="F15" s="4">
        <v>1274330</v>
      </c>
      <c r="G15" s="4">
        <v>6867</v>
      </c>
    </row>
    <row r="16" spans="1:7" x14ac:dyDescent="0.25">
      <c r="A16">
        <v>15</v>
      </c>
      <c r="B16" t="s">
        <v>25</v>
      </c>
      <c r="C16">
        <v>331</v>
      </c>
      <c r="D16">
        <v>592</v>
      </c>
      <c r="E16" s="4">
        <v>89320</v>
      </c>
      <c r="F16" s="4">
        <v>91388</v>
      </c>
      <c r="G16" s="4">
        <v>2068</v>
      </c>
    </row>
    <row r="17" spans="1:7" x14ac:dyDescent="0.25">
      <c r="A17">
        <v>16</v>
      </c>
      <c r="B17" t="s">
        <v>26</v>
      </c>
      <c r="C17">
        <v>135</v>
      </c>
      <c r="D17">
        <v>252</v>
      </c>
      <c r="E17" s="4">
        <v>33922</v>
      </c>
      <c r="F17" s="4">
        <v>38276</v>
      </c>
      <c r="G17" s="4">
        <v>4354</v>
      </c>
    </row>
    <row r="18" spans="1:7" x14ac:dyDescent="0.25">
      <c r="A18">
        <v>17</v>
      </c>
      <c r="B18" t="s">
        <v>27</v>
      </c>
      <c r="C18">
        <v>549</v>
      </c>
      <c r="D18" s="4">
        <v>1152</v>
      </c>
      <c r="E18" s="4">
        <v>163610</v>
      </c>
      <c r="F18" s="4">
        <v>164390</v>
      </c>
      <c r="G18" s="4">
        <v>780</v>
      </c>
    </row>
    <row r="19" spans="1:7" x14ac:dyDescent="0.25">
      <c r="A19">
        <v>18</v>
      </c>
      <c r="B19" t="s">
        <v>28</v>
      </c>
      <c r="C19" s="4">
        <v>2426</v>
      </c>
      <c r="D19" s="4">
        <v>4365</v>
      </c>
      <c r="E19" s="4">
        <v>632501</v>
      </c>
      <c r="F19" s="4">
        <v>636002</v>
      </c>
      <c r="G19" s="4">
        <v>3501</v>
      </c>
    </row>
    <row r="20" spans="1:7" x14ac:dyDescent="0.25">
      <c r="A20">
        <v>19</v>
      </c>
      <c r="B20" t="s">
        <v>29</v>
      </c>
      <c r="C20" s="4">
        <v>11077</v>
      </c>
      <c r="D20" s="4">
        <v>22080</v>
      </c>
      <c r="E20" s="4">
        <v>3661548</v>
      </c>
      <c r="F20" s="4">
        <v>3693598</v>
      </c>
      <c r="G20" s="4">
        <v>32050</v>
      </c>
    </row>
    <row r="21" spans="1:7" x14ac:dyDescent="0.25">
      <c r="A21">
        <v>21</v>
      </c>
      <c r="B21" t="s">
        <v>30</v>
      </c>
      <c r="C21" s="4">
        <v>1257</v>
      </c>
      <c r="D21" s="4">
        <v>2359</v>
      </c>
      <c r="E21" s="4">
        <v>349495</v>
      </c>
      <c r="F21" s="4">
        <v>350668</v>
      </c>
      <c r="G21" s="4">
        <v>1173</v>
      </c>
    </row>
    <row r="22" spans="1:7" x14ac:dyDescent="0.25">
      <c r="A22">
        <v>22</v>
      </c>
      <c r="B22" t="s">
        <v>31</v>
      </c>
      <c r="C22">
        <v>681</v>
      </c>
      <c r="D22" s="4">
        <v>1351</v>
      </c>
      <c r="E22" s="4">
        <v>202020</v>
      </c>
      <c r="F22" s="4">
        <v>202614</v>
      </c>
      <c r="G22" s="4">
        <v>594</v>
      </c>
    </row>
    <row r="23" spans="1:7" x14ac:dyDescent="0.25">
      <c r="A23">
        <v>23</v>
      </c>
      <c r="B23" t="s">
        <v>32</v>
      </c>
      <c r="C23">
        <v>621</v>
      </c>
      <c r="D23" s="4">
        <v>1176</v>
      </c>
      <c r="E23" s="4">
        <v>161136</v>
      </c>
      <c r="F23" s="4">
        <v>161871</v>
      </c>
      <c r="G23" s="4">
        <v>735</v>
      </c>
    </row>
    <row r="24" spans="1:7" x14ac:dyDescent="0.25">
      <c r="A24">
        <v>24</v>
      </c>
      <c r="B24" t="s">
        <v>33</v>
      </c>
      <c r="C24" s="4">
        <v>1669</v>
      </c>
      <c r="D24" s="4">
        <v>3309</v>
      </c>
      <c r="E24" s="4">
        <v>476522</v>
      </c>
      <c r="F24" s="4">
        <v>481388</v>
      </c>
      <c r="G24" s="4">
        <v>4866</v>
      </c>
    </row>
    <row r="25" spans="1:7" x14ac:dyDescent="0.25">
      <c r="A25">
        <v>25</v>
      </c>
      <c r="B25" t="s">
        <v>34</v>
      </c>
      <c r="C25" s="4">
        <v>1350</v>
      </c>
      <c r="D25" s="4">
        <v>2383</v>
      </c>
      <c r="E25" s="4">
        <v>359307</v>
      </c>
      <c r="F25" s="4">
        <v>362676</v>
      </c>
      <c r="G25" s="4">
        <v>3369</v>
      </c>
    </row>
    <row r="26" spans="1:7" x14ac:dyDescent="0.25">
      <c r="A26">
        <v>27</v>
      </c>
      <c r="B26" t="s">
        <v>35</v>
      </c>
      <c r="C26" s="4">
        <v>61097</v>
      </c>
      <c r="D26" s="4">
        <v>107838</v>
      </c>
      <c r="E26" s="4">
        <v>19154901.100000001</v>
      </c>
      <c r="F26" s="4">
        <v>19392383.100000001</v>
      </c>
      <c r="G26" s="4">
        <v>237482</v>
      </c>
    </row>
    <row r="27" spans="1:7" x14ac:dyDescent="0.25">
      <c r="A27">
        <v>28</v>
      </c>
      <c r="B27" t="s">
        <v>36</v>
      </c>
      <c r="C27" s="4">
        <v>505</v>
      </c>
      <c r="D27" s="4">
        <v>896</v>
      </c>
      <c r="E27" s="4">
        <v>134732</v>
      </c>
      <c r="F27" s="4">
        <v>135257</v>
      </c>
      <c r="G27" s="4">
        <v>525</v>
      </c>
    </row>
    <row r="28" spans="1:7" x14ac:dyDescent="0.25">
      <c r="A28">
        <v>29</v>
      </c>
      <c r="B28" t="s">
        <v>37</v>
      </c>
      <c r="C28" s="4">
        <v>1034</v>
      </c>
      <c r="D28" s="4">
        <v>1998</v>
      </c>
      <c r="E28" s="4">
        <v>294219</v>
      </c>
      <c r="F28" s="4">
        <v>295198</v>
      </c>
      <c r="G28" s="4">
        <v>979</v>
      </c>
    </row>
    <row r="29" spans="1:7" x14ac:dyDescent="0.25">
      <c r="A29">
        <v>30</v>
      </c>
      <c r="B29" t="s">
        <v>38</v>
      </c>
      <c r="C29" s="4">
        <v>1312</v>
      </c>
      <c r="D29" s="4">
        <v>2385</v>
      </c>
      <c r="E29" s="4">
        <v>358597</v>
      </c>
      <c r="F29" s="4">
        <v>359936</v>
      </c>
      <c r="G29" s="4">
        <v>1339</v>
      </c>
    </row>
    <row r="30" spans="1:7" x14ac:dyDescent="0.25">
      <c r="A30">
        <v>31</v>
      </c>
      <c r="B30" t="s">
        <v>39</v>
      </c>
      <c r="C30" s="4">
        <v>2221</v>
      </c>
      <c r="D30" s="4">
        <v>3945</v>
      </c>
      <c r="E30" s="4">
        <v>626568</v>
      </c>
      <c r="F30" s="4">
        <v>632774</v>
      </c>
      <c r="G30" s="4">
        <v>6206</v>
      </c>
    </row>
    <row r="31" spans="1:7" x14ac:dyDescent="0.25">
      <c r="A31">
        <v>32</v>
      </c>
      <c r="B31" t="s">
        <v>40</v>
      </c>
      <c r="C31" s="4">
        <v>340</v>
      </c>
      <c r="D31" s="4">
        <v>677</v>
      </c>
      <c r="E31" s="4">
        <v>96387</v>
      </c>
      <c r="F31" s="4">
        <v>97581</v>
      </c>
      <c r="G31" s="4">
        <v>1194</v>
      </c>
    </row>
    <row r="32" spans="1:7" x14ac:dyDescent="0.25">
      <c r="A32">
        <v>33</v>
      </c>
      <c r="B32" t="s">
        <v>41</v>
      </c>
      <c r="C32">
        <v>891</v>
      </c>
      <c r="D32" s="4">
        <v>1529</v>
      </c>
      <c r="E32" s="4">
        <v>245397</v>
      </c>
      <c r="F32" s="4">
        <v>246239</v>
      </c>
      <c r="G32" s="4">
        <v>842</v>
      </c>
    </row>
    <row r="33" spans="1:7" x14ac:dyDescent="0.25">
      <c r="A33">
        <v>34</v>
      </c>
      <c r="B33" t="s">
        <v>42</v>
      </c>
      <c r="C33" s="4">
        <v>1890</v>
      </c>
      <c r="D33" s="4">
        <v>3956</v>
      </c>
      <c r="E33" s="4">
        <v>595682</v>
      </c>
      <c r="F33" s="4">
        <v>600264</v>
      </c>
      <c r="G33" s="4">
        <v>4582</v>
      </c>
    </row>
    <row r="34" spans="1:7" x14ac:dyDescent="0.25">
      <c r="A34">
        <v>35</v>
      </c>
      <c r="B34" t="s">
        <v>43</v>
      </c>
      <c r="C34" s="4">
        <v>170</v>
      </c>
      <c r="D34" s="4">
        <v>384</v>
      </c>
      <c r="E34" s="4">
        <v>52005</v>
      </c>
      <c r="F34" s="4">
        <v>52378</v>
      </c>
      <c r="G34" s="4">
        <v>373</v>
      </c>
    </row>
    <row r="35" spans="1:7" x14ac:dyDescent="0.25">
      <c r="A35">
        <v>36</v>
      </c>
      <c r="B35" t="s">
        <v>44</v>
      </c>
      <c r="C35">
        <v>768</v>
      </c>
      <c r="D35" s="4">
        <v>1254</v>
      </c>
      <c r="E35" s="4">
        <v>192567</v>
      </c>
      <c r="F35" s="4">
        <v>193676</v>
      </c>
      <c r="G35" s="4">
        <v>1109</v>
      </c>
    </row>
    <row r="36" spans="1:7" x14ac:dyDescent="0.25">
      <c r="A36">
        <v>37</v>
      </c>
      <c r="B36" t="s">
        <v>45</v>
      </c>
      <c r="C36">
        <v>252</v>
      </c>
      <c r="D36" s="4">
        <v>482</v>
      </c>
      <c r="E36" s="4">
        <v>64525</v>
      </c>
      <c r="F36" s="4">
        <v>65190</v>
      </c>
      <c r="G36" s="4">
        <v>665</v>
      </c>
    </row>
    <row r="37" spans="1:7" x14ac:dyDescent="0.25">
      <c r="A37">
        <v>38</v>
      </c>
      <c r="B37" t="s">
        <v>46</v>
      </c>
      <c r="C37">
        <v>327</v>
      </c>
      <c r="D37">
        <v>636</v>
      </c>
      <c r="E37" s="4">
        <v>89338</v>
      </c>
      <c r="F37" s="4">
        <v>89364</v>
      </c>
      <c r="G37" s="4">
        <v>26</v>
      </c>
    </row>
    <row r="38" spans="1:7" x14ac:dyDescent="0.25">
      <c r="A38">
        <v>39</v>
      </c>
      <c r="B38" t="s">
        <v>47</v>
      </c>
      <c r="C38">
        <v>158</v>
      </c>
      <c r="D38">
        <v>257</v>
      </c>
      <c r="E38" s="4">
        <v>39442</v>
      </c>
      <c r="F38" s="4">
        <v>39823</v>
      </c>
      <c r="G38" s="4">
        <v>381</v>
      </c>
    </row>
    <row r="39" spans="1:7" x14ac:dyDescent="0.25">
      <c r="A39">
        <v>40</v>
      </c>
      <c r="B39" t="s">
        <v>48</v>
      </c>
      <c r="C39">
        <v>626</v>
      </c>
      <c r="D39" s="4">
        <v>1194</v>
      </c>
      <c r="E39" s="4">
        <v>173364</v>
      </c>
      <c r="F39" s="4">
        <v>177777</v>
      </c>
      <c r="G39" s="4">
        <v>4413</v>
      </c>
    </row>
    <row r="40" spans="1:7" x14ac:dyDescent="0.25">
      <c r="A40">
        <v>41</v>
      </c>
      <c r="B40" t="s">
        <v>49</v>
      </c>
      <c r="C40">
        <v>123</v>
      </c>
      <c r="D40" s="4">
        <v>194</v>
      </c>
      <c r="E40" s="4">
        <v>26160</v>
      </c>
      <c r="F40" s="4">
        <v>26183</v>
      </c>
      <c r="G40" s="4">
        <v>23</v>
      </c>
    </row>
    <row r="41" spans="1:7" x14ac:dyDescent="0.25">
      <c r="A41">
        <v>42</v>
      </c>
      <c r="B41" t="s">
        <v>50</v>
      </c>
      <c r="C41" s="4">
        <v>1176</v>
      </c>
      <c r="D41" s="4">
        <v>2471</v>
      </c>
      <c r="E41" s="4">
        <v>361011</v>
      </c>
      <c r="F41" s="4">
        <v>364264</v>
      </c>
      <c r="G41" s="4">
        <v>3253</v>
      </c>
    </row>
    <row r="42" spans="1:7" x14ac:dyDescent="0.25">
      <c r="A42">
        <v>43</v>
      </c>
      <c r="B42" t="s">
        <v>51</v>
      </c>
      <c r="C42" s="4">
        <v>998</v>
      </c>
      <c r="D42" s="4">
        <v>1952</v>
      </c>
      <c r="E42" s="4">
        <v>275773</v>
      </c>
      <c r="F42" s="4">
        <v>277426</v>
      </c>
      <c r="G42" s="4">
        <v>1653</v>
      </c>
    </row>
    <row r="43" spans="1:7" x14ac:dyDescent="0.25">
      <c r="A43">
        <v>44</v>
      </c>
      <c r="B43" t="s">
        <v>52</v>
      </c>
      <c r="C43" s="4">
        <v>148</v>
      </c>
      <c r="D43" s="4">
        <v>252</v>
      </c>
      <c r="E43" s="4">
        <v>46002</v>
      </c>
      <c r="F43" s="4">
        <v>46025</v>
      </c>
      <c r="G43" s="4">
        <v>23</v>
      </c>
    </row>
    <row r="44" spans="1:7" x14ac:dyDescent="0.25">
      <c r="A44">
        <v>45</v>
      </c>
      <c r="B44" t="s">
        <v>53</v>
      </c>
      <c r="C44">
        <v>323</v>
      </c>
      <c r="D44">
        <v>702</v>
      </c>
      <c r="E44" s="4">
        <v>98979</v>
      </c>
      <c r="F44" s="4">
        <v>100141</v>
      </c>
      <c r="G44" s="4">
        <v>1162</v>
      </c>
    </row>
    <row r="45" spans="1:7" x14ac:dyDescent="0.25">
      <c r="A45">
        <v>46</v>
      </c>
      <c r="B45" t="s">
        <v>54</v>
      </c>
      <c r="C45">
        <v>937</v>
      </c>
      <c r="D45" s="4">
        <v>1836</v>
      </c>
      <c r="E45" s="4">
        <v>260908</v>
      </c>
      <c r="F45" s="4">
        <v>267368</v>
      </c>
      <c r="G45" s="4">
        <v>6460</v>
      </c>
    </row>
    <row r="46" spans="1:7" x14ac:dyDescent="0.25">
      <c r="A46">
        <v>47</v>
      </c>
      <c r="B46" t="s">
        <v>55</v>
      </c>
      <c r="C46" s="4">
        <v>797</v>
      </c>
      <c r="D46" s="4">
        <v>1598</v>
      </c>
      <c r="E46" s="4">
        <v>228892</v>
      </c>
      <c r="F46" s="4">
        <v>230487</v>
      </c>
      <c r="G46" s="4">
        <v>1595</v>
      </c>
    </row>
    <row r="47" spans="1:7" x14ac:dyDescent="0.25">
      <c r="A47">
        <v>48</v>
      </c>
      <c r="B47" t="s">
        <v>56</v>
      </c>
      <c r="C47" s="4">
        <v>1243</v>
      </c>
      <c r="D47" s="4">
        <v>2278</v>
      </c>
      <c r="E47" s="4">
        <v>348275</v>
      </c>
      <c r="F47" s="4">
        <v>349185</v>
      </c>
      <c r="G47" s="4">
        <v>910</v>
      </c>
    </row>
    <row r="48" spans="1:7" x14ac:dyDescent="0.25">
      <c r="A48">
        <v>49</v>
      </c>
      <c r="B48" t="s">
        <v>57</v>
      </c>
      <c r="C48" s="4">
        <v>1336</v>
      </c>
      <c r="D48" s="4">
        <v>2437</v>
      </c>
      <c r="E48" s="4">
        <v>365317</v>
      </c>
      <c r="F48" s="4">
        <v>367295</v>
      </c>
      <c r="G48" s="4">
        <v>1978</v>
      </c>
    </row>
    <row r="49" spans="1:7" x14ac:dyDescent="0.25">
      <c r="A49">
        <v>50</v>
      </c>
      <c r="B49" t="s">
        <v>58</v>
      </c>
      <c r="C49" s="4">
        <v>1867</v>
      </c>
      <c r="D49" s="4">
        <v>3924</v>
      </c>
      <c r="E49" s="4">
        <v>563500</v>
      </c>
      <c r="F49" s="4">
        <v>565842</v>
      </c>
      <c r="G49" s="4">
        <v>2342</v>
      </c>
    </row>
    <row r="50" spans="1:7" x14ac:dyDescent="0.25">
      <c r="A50">
        <v>51</v>
      </c>
      <c r="B50" t="s">
        <v>59</v>
      </c>
      <c r="C50" s="4">
        <v>228</v>
      </c>
      <c r="D50" s="4">
        <v>445</v>
      </c>
      <c r="E50" s="4">
        <v>62616</v>
      </c>
      <c r="F50" s="4">
        <v>63633</v>
      </c>
      <c r="G50" s="4">
        <v>1017</v>
      </c>
    </row>
    <row r="51" spans="1:7" x14ac:dyDescent="0.25">
      <c r="A51">
        <v>52</v>
      </c>
      <c r="B51" t="s">
        <v>60</v>
      </c>
      <c r="C51">
        <v>959</v>
      </c>
      <c r="D51" s="4">
        <v>1933</v>
      </c>
      <c r="E51" s="4">
        <v>298186</v>
      </c>
      <c r="F51" s="4">
        <v>301848</v>
      </c>
      <c r="G51" s="4">
        <v>3662</v>
      </c>
    </row>
    <row r="52" spans="1:7" x14ac:dyDescent="0.25">
      <c r="A52">
        <v>53</v>
      </c>
      <c r="B52" t="s">
        <v>61</v>
      </c>
      <c r="C52" s="4">
        <v>850</v>
      </c>
      <c r="D52" s="4">
        <v>1744</v>
      </c>
      <c r="E52" s="4">
        <v>279843</v>
      </c>
      <c r="F52" s="4">
        <v>281803</v>
      </c>
      <c r="G52" s="4">
        <v>1960</v>
      </c>
    </row>
    <row r="53" spans="1:7" x14ac:dyDescent="0.25">
      <c r="A53">
        <v>54</v>
      </c>
      <c r="B53" t="s">
        <v>62</v>
      </c>
      <c r="C53">
        <v>328</v>
      </c>
      <c r="D53" s="4">
        <v>649</v>
      </c>
      <c r="E53" s="4">
        <v>100171</v>
      </c>
      <c r="F53" s="4">
        <v>100686</v>
      </c>
      <c r="G53" s="4">
        <v>515</v>
      </c>
    </row>
    <row r="54" spans="1:7" x14ac:dyDescent="0.25">
      <c r="A54">
        <v>55</v>
      </c>
      <c r="B54" t="s">
        <v>63</v>
      </c>
      <c r="C54" s="4">
        <v>6462</v>
      </c>
      <c r="D54" s="4">
        <v>12567</v>
      </c>
      <c r="E54" s="4">
        <v>2025060</v>
      </c>
      <c r="F54" s="4">
        <v>2063987</v>
      </c>
      <c r="G54" s="4">
        <v>38927</v>
      </c>
    </row>
    <row r="55" spans="1:7" x14ac:dyDescent="0.25">
      <c r="A55">
        <v>56</v>
      </c>
      <c r="B55" t="s">
        <v>64</v>
      </c>
      <c r="C55" s="4">
        <v>2105</v>
      </c>
      <c r="D55" s="4">
        <v>3998</v>
      </c>
      <c r="E55" s="4">
        <v>590544</v>
      </c>
      <c r="F55" s="4">
        <v>593115</v>
      </c>
      <c r="G55" s="4">
        <v>2571</v>
      </c>
    </row>
    <row r="56" spans="1:7" x14ac:dyDescent="0.25">
      <c r="A56">
        <v>57</v>
      </c>
      <c r="B56" t="s">
        <v>65</v>
      </c>
      <c r="C56" s="4">
        <v>634</v>
      </c>
      <c r="D56" s="4">
        <v>1249</v>
      </c>
      <c r="E56" s="4">
        <v>180475</v>
      </c>
      <c r="F56" s="4">
        <v>181799</v>
      </c>
      <c r="G56" s="4">
        <v>1324</v>
      </c>
    </row>
    <row r="57" spans="1:7" x14ac:dyDescent="0.25">
      <c r="A57">
        <v>58</v>
      </c>
      <c r="B57" t="s">
        <v>66</v>
      </c>
      <c r="C57" s="4">
        <v>1548</v>
      </c>
      <c r="D57" s="4">
        <v>2714</v>
      </c>
      <c r="E57" s="4">
        <v>423129</v>
      </c>
      <c r="F57" s="4">
        <v>427600</v>
      </c>
      <c r="G57" s="4">
        <v>4471</v>
      </c>
    </row>
    <row r="58" spans="1:7" x14ac:dyDescent="0.25">
      <c r="A58">
        <v>59</v>
      </c>
      <c r="B58" t="s">
        <v>67</v>
      </c>
      <c r="C58" s="4">
        <v>300</v>
      </c>
      <c r="D58" s="4">
        <v>611</v>
      </c>
      <c r="E58" s="4">
        <v>94761</v>
      </c>
      <c r="F58" s="4">
        <v>95228</v>
      </c>
      <c r="G58" s="4">
        <v>467</v>
      </c>
    </row>
    <row r="59" spans="1:7" x14ac:dyDescent="0.25">
      <c r="A59">
        <v>60</v>
      </c>
      <c r="B59" t="s">
        <v>68</v>
      </c>
      <c r="C59" s="4">
        <v>1651</v>
      </c>
      <c r="D59" s="4">
        <v>3319</v>
      </c>
      <c r="E59" s="4">
        <v>530221</v>
      </c>
      <c r="F59" s="4">
        <v>532936</v>
      </c>
      <c r="G59" s="4">
        <v>2715</v>
      </c>
    </row>
    <row r="60" spans="1:7" x14ac:dyDescent="0.25">
      <c r="A60">
        <v>61</v>
      </c>
      <c r="B60" s="38" t="s">
        <v>112</v>
      </c>
      <c r="C60" s="4">
        <v>590</v>
      </c>
      <c r="D60" s="4">
        <v>1080</v>
      </c>
      <c r="E60" s="4">
        <v>162019</v>
      </c>
      <c r="F60" s="4">
        <v>162746</v>
      </c>
      <c r="G60" s="4">
        <v>727</v>
      </c>
    </row>
    <row r="61" spans="1:7" x14ac:dyDescent="0.25">
      <c r="A61">
        <v>62</v>
      </c>
      <c r="B61" t="s">
        <v>70</v>
      </c>
      <c r="C61" s="4">
        <v>35872</v>
      </c>
      <c r="D61" s="4">
        <v>68706</v>
      </c>
      <c r="E61" s="4">
        <v>11581423.83</v>
      </c>
      <c r="F61" s="4">
        <v>11749868.83</v>
      </c>
      <c r="G61" s="4">
        <v>168445</v>
      </c>
    </row>
    <row r="62" spans="1:7" x14ac:dyDescent="0.25">
      <c r="A62">
        <v>63</v>
      </c>
      <c r="B62" t="s">
        <v>71</v>
      </c>
      <c r="C62" s="4">
        <v>173</v>
      </c>
      <c r="D62" s="4">
        <v>357</v>
      </c>
      <c r="E62" s="4">
        <v>47718</v>
      </c>
      <c r="F62" s="4">
        <v>48091</v>
      </c>
      <c r="G62" s="4">
        <v>373</v>
      </c>
    </row>
    <row r="63" spans="1:7" x14ac:dyDescent="0.25">
      <c r="A63">
        <v>64</v>
      </c>
      <c r="B63" t="s">
        <v>72</v>
      </c>
      <c r="C63">
        <v>491</v>
      </c>
      <c r="D63" s="4">
        <v>1070</v>
      </c>
      <c r="E63" s="4">
        <v>147390</v>
      </c>
      <c r="F63" s="4">
        <v>148332</v>
      </c>
      <c r="G63" s="4">
        <v>942</v>
      </c>
    </row>
    <row r="64" spans="1:7" x14ac:dyDescent="0.25">
      <c r="A64">
        <v>65</v>
      </c>
      <c r="B64" t="s">
        <v>73</v>
      </c>
      <c r="C64">
        <v>552</v>
      </c>
      <c r="D64" s="4">
        <v>1049</v>
      </c>
      <c r="E64" s="4">
        <v>158713</v>
      </c>
      <c r="F64" s="4">
        <v>159500</v>
      </c>
      <c r="G64" s="4">
        <v>787</v>
      </c>
    </row>
    <row r="65" spans="1:7" x14ac:dyDescent="0.25">
      <c r="A65">
        <v>66</v>
      </c>
      <c r="B65" t="s">
        <v>74</v>
      </c>
      <c r="C65" s="4">
        <v>1890</v>
      </c>
      <c r="D65" s="4">
        <v>3999</v>
      </c>
      <c r="E65" s="4">
        <v>645321</v>
      </c>
      <c r="F65" s="4">
        <v>649307</v>
      </c>
      <c r="G65" s="4">
        <v>3986</v>
      </c>
    </row>
    <row r="66" spans="1:7" x14ac:dyDescent="0.25">
      <c r="A66">
        <v>67</v>
      </c>
      <c r="B66" t="s">
        <v>75</v>
      </c>
      <c r="C66" s="4">
        <v>311</v>
      </c>
      <c r="D66" s="4">
        <v>615</v>
      </c>
      <c r="E66" s="4">
        <v>83513</v>
      </c>
      <c r="F66" s="4">
        <v>84071</v>
      </c>
      <c r="G66" s="4">
        <v>558</v>
      </c>
    </row>
    <row r="67" spans="1:7" x14ac:dyDescent="0.25">
      <c r="A67">
        <v>68</v>
      </c>
      <c r="B67" t="s">
        <v>76</v>
      </c>
      <c r="C67">
        <v>512</v>
      </c>
      <c r="D67" s="4">
        <v>1032</v>
      </c>
      <c r="E67" s="4">
        <v>146294</v>
      </c>
      <c r="F67" s="4">
        <v>147503</v>
      </c>
      <c r="G67" s="4">
        <v>1209</v>
      </c>
    </row>
    <row r="68" spans="1:7" x14ac:dyDescent="0.25">
      <c r="A68">
        <v>69</v>
      </c>
      <c r="B68" t="s">
        <v>77</v>
      </c>
      <c r="C68" s="4">
        <v>11301</v>
      </c>
      <c r="D68" s="4">
        <v>18336</v>
      </c>
      <c r="E68" s="4">
        <v>2996713</v>
      </c>
      <c r="F68" s="4">
        <v>3024190</v>
      </c>
      <c r="G68" s="4">
        <v>27477</v>
      </c>
    </row>
    <row r="69" spans="1:7" x14ac:dyDescent="0.25">
      <c r="A69">
        <v>70</v>
      </c>
      <c r="B69" t="s">
        <v>78</v>
      </c>
      <c r="C69" s="4">
        <v>2954</v>
      </c>
      <c r="D69" s="4">
        <v>6270</v>
      </c>
      <c r="E69" s="4">
        <v>983969.96</v>
      </c>
      <c r="F69" s="4">
        <v>988623.96</v>
      </c>
      <c r="G69" s="4">
        <v>4654</v>
      </c>
    </row>
    <row r="70" spans="1:7" x14ac:dyDescent="0.25">
      <c r="A70">
        <v>71</v>
      </c>
      <c r="B70" t="s">
        <v>79</v>
      </c>
      <c r="C70" s="4">
        <v>2609</v>
      </c>
      <c r="D70" s="4">
        <v>6158</v>
      </c>
      <c r="E70" s="4">
        <v>966397</v>
      </c>
      <c r="F70" s="4">
        <v>971860</v>
      </c>
      <c r="G70" s="4">
        <v>5463</v>
      </c>
    </row>
    <row r="71" spans="1:7" x14ac:dyDescent="0.25">
      <c r="A71">
        <v>72</v>
      </c>
      <c r="B71" t="s">
        <v>80</v>
      </c>
      <c r="C71" s="4">
        <v>406</v>
      </c>
      <c r="D71" s="4">
        <v>811</v>
      </c>
      <c r="E71" s="4">
        <v>113518</v>
      </c>
      <c r="F71" s="4">
        <v>114201</v>
      </c>
      <c r="G71" s="4">
        <v>683</v>
      </c>
    </row>
    <row r="72" spans="1:7" x14ac:dyDescent="0.25">
      <c r="A72">
        <v>73</v>
      </c>
      <c r="B72" t="s">
        <v>81</v>
      </c>
      <c r="C72" s="4">
        <v>5998</v>
      </c>
      <c r="D72" s="4">
        <v>13883</v>
      </c>
      <c r="E72" s="4">
        <v>2214783</v>
      </c>
      <c r="F72" s="4">
        <v>2234546</v>
      </c>
      <c r="G72" s="4">
        <v>19763</v>
      </c>
    </row>
    <row r="73" spans="1:7" x14ac:dyDescent="0.25">
      <c r="A73">
        <v>74</v>
      </c>
      <c r="B73" t="s">
        <v>113</v>
      </c>
      <c r="C73" s="4">
        <v>2826</v>
      </c>
      <c r="D73" s="4">
        <v>5582</v>
      </c>
      <c r="E73" s="4">
        <v>843942</v>
      </c>
      <c r="F73" s="4">
        <v>849095</v>
      </c>
      <c r="G73" s="4">
        <v>5153</v>
      </c>
    </row>
    <row r="74" spans="1:7" x14ac:dyDescent="0.25">
      <c r="A74">
        <v>75</v>
      </c>
      <c r="B74" t="s">
        <v>83</v>
      </c>
      <c r="C74" s="4">
        <v>314</v>
      </c>
      <c r="D74" s="4">
        <v>572</v>
      </c>
      <c r="E74" s="4">
        <v>84472</v>
      </c>
      <c r="F74" s="4">
        <v>85156</v>
      </c>
      <c r="G74" s="4">
        <v>684</v>
      </c>
    </row>
    <row r="75" spans="1:7" x14ac:dyDescent="0.25">
      <c r="A75">
        <v>76</v>
      </c>
      <c r="B75" t="s">
        <v>84</v>
      </c>
      <c r="C75">
        <v>431</v>
      </c>
      <c r="D75">
        <v>904</v>
      </c>
      <c r="E75" s="4">
        <v>133536</v>
      </c>
      <c r="F75" s="4">
        <v>133814</v>
      </c>
      <c r="G75" s="4">
        <v>278</v>
      </c>
    </row>
    <row r="76" spans="1:7" x14ac:dyDescent="0.25">
      <c r="A76">
        <v>77</v>
      </c>
      <c r="B76" t="s">
        <v>85</v>
      </c>
      <c r="C76">
        <v>906</v>
      </c>
      <c r="D76" s="4">
        <v>1735</v>
      </c>
      <c r="E76" s="4">
        <v>229297</v>
      </c>
      <c r="F76" s="4">
        <v>231828</v>
      </c>
      <c r="G76" s="4">
        <v>2531</v>
      </c>
    </row>
    <row r="77" spans="1:7" x14ac:dyDescent="0.25">
      <c r="A77">
        <v>78</v>
      </c>
      <c r="B77" t="s">
        <v>86</v>
      </c>
      <c r="C77">
        <v>197</v>
      </c>
      <c r="D77" s="4">
        <v>400</v>
      </c>
      <c r="E77" s="4">
        <v>53722</v>
      </c>
      <c r="F77" s="4">
        <v>54304</v>
      </c>
      <c r="G77" s="4">
        <v>582</v>
      </c>
    </row>
    <row r="78" spans="1:7" x14ac:dyDescent="0.25">
      <c r="A78">
        <v>79</v>
      </c>
      <c r="B78" t="s">
        <v>87</v>
      </c>
      <c r="C78">
        <v>574</v>
      </c>
      <c r="D78" s="4">
        <v>1013</v>
      </c>
      <c r="E78" s="4">
        <v>158456</v>
      </c>
      <c r="F78" s="4">
        <v>158887</v>
      </c>
      <c r="G78" s="4">
        <v>431</v>
      </c>
    </row>
    <row r="79" spans="1:7" x14ac:dyDescent="0.25">
      <c r="A79">
        <v>80</v>
      </c>
      <c r="B79" t="s">
        <v>88</v>
      </c>
      <c r="C79">
        <v>842</v>
      </c>
      <c r="D79" s="4">
        <v>1572</v>
      </c>
      <c r="E79" s="4">
        <v>231602</v>
      </c>
      <c r="F79" s="4">
        <v>233728</v>
      </c>
      <c r="G79" s="4">
        <v>2126</v>
      </c>
    </row>
    <row r="80" spans="1:7" x14ac:dyDescent="0.25">
      <c r="A80">
        <v>82</v>
      </c>
      <c r="B80" t="s">
        <v>89</v>
      </c>
      <c r="C80" s="4">
        <v>5659</v>
      </c>
      <c r="D80" s="4">
        <v>11174</v>
      </c>
      <c r="E80" s="4">
        <v>1792629</v>
      </c>
      <c r="F80" s="4">
        <v>1807255</v>
      </c>
      <c r="G80" s="4">
        <v>14626</v>
      </c>
    </row>
    <row r="81" spans="1:7" x14ac:dyDescent="0.25">
      <c r="A81">
        <v>83</v>
      </c>
      <c r="B81" t="s">
        <v>90</v>
      </c>
      <c r="C81" s="4">
        <v>336</v>
      </c>
      <c r="D81" s="4">
        <v>718</v>
      </c>
      <c r="E81" s="4">
        <v>101483</v>
      </c>
      <c r="F81" s="4">
        <v>101684</v>
      </c>
      <c r="G81" s="4">
        <v>201</v>
      </c>
    </row>
    <row r="82" spans="1:7" x14ac:dyDescent="0.25">
      <c r="A82">
        <v>84</v>
      </c>
      <c r="B82" t="s">
        <v>91</v>
      </c>
      <c r="C82">
        <v>324</v>
      </c>
      <c r="D82">
        <v>672</v>
      </c>
      <c r="E82" s="4">
        <v>103846</v>
      </c>
      <c r="F82" s="4">
        <v>104392</v>
      </c>
      <c r="G82" s="4">
        <v>546</v>
      </c>
    </row>
    <row r="83" spans="1:7" x14ac:dyDescent="0.25">
      <c r="A83">
        <v>85</v>
      </c>
      <c r="B83" t="s">
        <v>92</v>
      </c>
      <c r="C83" s="4">
        <v>1790</v>
      </c>
      <c r="D83" s="4">
        <v>3135</v>
      </c>
      <c r="E83" s="4">
        <v>476536</v>
      </c>
      <c r="F83" s="4">
        <v>480681</v>
      </c>
      <c r="G83" s="4">
        <v>4145</v>
      </c>
    </row>
    <row r="84" spans="1:7" x14ac:dyDescent="0.25">
      <c r="A84">
        <v>86</v>
      </c>
      <c r="B84" t="s">
        <v>93</v>
      </c>
      <c r="C84" s="4">
        <v>3033</v>
      </c>
      <c r="D84" s="4">
        <v>6095</v>
      </c>
      <c r="E84" s="4">
        <v>949926</v>
      </c>
      <c r="F84" s="4">
        <v>960546</v>
      </c>
      <c r="G84" s="4">
        <v>10620</v>
      </c>
    </row>
    <row r="85" spans="1:7" x14ac:dyDescent="0.25">
      <c r="A85">
        <v>87</v>
      </c>
      <c r="B85" t="s">
        <v>94</v>
      </c>
      <c r="C85" s="4">
        <v>325</v>
      </c>
      <c r="D85" s="4">
        <v>609</v>
      </c>
      <c r="E85" s="4">
        <v>77993</v>
      </c>
      <c r="F85" s="4">
        <v>78016</v>
      </c>
      <c r="G85" s="4">
        <v>23</v>
      </c>
    </row>
    <row r="86" spans="1:7" x14ac:dyDescent="0.25">
      <c r="A86">
        <v>88</v>
      </c>
      <c r="B86" t="s">
        <v>95</v>
      </c>
      <c r="C86">
        <v>26</v>
      </c>
      <c r="D86">
        <v>90</v>
      </c>
      <c r="E86" s="4">
        <v>17119</v>
      </c>
      <c r="F86" s="4">
        <v>17119</v>
      </c>
      <c r="G86" s="4">
        <v>0</v>
      </c>
    </row>
    <row r="87" spans="1:7" x14ac:dyDescent="0.25">
      <c r="A87">
        <v>92</v>
      </c>
      <c r="B87" t="s">
        <v>96</v>
      </c>
      <c r="C87" s="4">
        <v>1193</v>
      </c>
      <c r="D87" s="4">
        <v>2226</v>
      </c>
      <c r="E87" s="4">
        <v>435047</v>
      </c>
      <c r="F87" s="4">
        <v>436129</v>
      </c>
      <c r="G87" s="4">
        <v>1082</v>
      </c>
    </row>
    <row r="88" spans="1:7" x14ac:dyDescent="0.25">
      <c r="A88">
        <v>94</v>
      </c>
      <c r="B88" t="s">
        <v>97</v>
      </c>
      <c r="C88" s="4">
        <v>1627</v>
      </c>
      <c r="D88" s="4">
        <v>3317</v>
      </c>
      <c r="E88" s="4">
        <v>699850</v>
      </c>
      <c r="F88" s="4">
        <v>701162</v>
      </c>
      <c r="G88" s="4">
        <v>1312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231332</v>
      </c>
      <c r="D90" s="4">
        <f>SUM(D2:D89)</f>
        <v>437741</v>
      </c>
      <c r="E90" s="34">
        <f>SUM(E2:E89)</f>
        <v>71869800.890000001</v>
      </c>
      <c r="F90" s="34">
        <f>SUM(F2:F89)</f>
        <v>72614558.890000001</v>
      </c>
      <c r="G90" s="34">
        <f>SUM(G2:G89)</f>
        <v>744758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89AA-6108-49F1-B93A-0011EAF97670}">
  <dimension ref="A1:G90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5" customWidth="1"/>
    <col min="2" max="2" width="27.54296875" customWidth="1"/>
    <col min="3" max="3" width="18.54296875" customWidth="1"/>
    <col min="4" max="4" width="19.7265625" customWidth="1"/>
    <col min="5" max="5" width="20.453125" customWidth="1"/>
    <col min="6" max="7" width="14.45312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741</v>
      </c>
      <c r="D2" s="4">
        <v>1313</v>
      </c>
      <c r="E2" s="4">
        <v>201929</v>
      </c>
      <c r="F2" s="4">
        <v>205465</v>
      </c>
      <c r="G2" s="4">
        <v>3536</v>
      </c>
    </row>
    <row r="3" spans="1:7" x14ac:dyDescent="0.25">
      <c r="A3">
        <v>2</v>
      </c>
      <c r="B3" t="s">
        <v>12</v>
      </c>
      <c r="C3" s="4">
        <v>10910</v>
      </c>
      <c r="D3" s="4">
        <v>21831</v>
      </c>
      <c r="E3" s="4">
        <v>3467029</v>
      </c>
      <c r="F3" s="4">
        <v>3494666</v>
      </c>
      <c r="G3" s="4">
        <v>27637</v>
      </c>
    </row>
    <row r="4" spans="1:7" x14ac:dyDescent="0.25">
      <c r="A4">
        <v>3</v>
      </c>
      <c r="B4" t="s">
        <v>13</v>
      </c>
      <c r="C4" s="4">
        <v>1141</v>
      </c>
      <c r="D4" s="4">
        <v>2210</v>
      </c>
      <c r="E4" s="4">
        <v>331253</v>
      </c>
      <c r="F4" s="4">
        <v>333547</v>
      </c>
      <c r="G4" s="4">
        <v>2294</v>
      </c>
    </row>
    <row r="5" spans="1:7" x14ac:dyDescent="0.25">
      <c r="A5">
        <v>4</v>
      </c>
      <c r="B5" t="s">
        <v>14</v>
      </c>
      <c r="C5" s="4">
        <v>2091</v>
      </c>
      <c r="D5" s="4">
        <v>3724</v>
      </c>
      <c r="E5" s="4">
        <v>737671.51</v>
      </c>
      <c r="F5" s="4">
        <v>743152.51</v>
      </c>
      <c r="G5" s="4">
        <v>5481</v>
      </c>
    </row>
    <row r="6" spans="1:7" x14ac:dyDescent="0.25">
      <c r="A6">
        <v>5</v>
      </c>
      <c r="B6" t="s">
        <v>15</v>
      </c>
      <c r="C6" s="4">
        <v>2039</v>
      </c>
      <c r="D6" s="4">
        <v>3813</v>
      </c>
      <c r="E6" s="4">
        <v>609165</v>
      </c>
      <c r="F6" s="4">
        <v>614434</v>
      </c>
      <c r="G6" s="4">
        <v>5269</v>
      </c>
    </row>
    <row r="7" spans="1:7" x14ac:dyDescent="0.25">
      <c r="A7">
        <v>6</v>
      </c>
      <c r="B7" t="s">
        <v>16</v>
      </c>
      <c r="C7">
        <v>234</v>
      </c>
      <c r="D7">
        <v>452</v>
      </c>
      <c r="E7" s="4">
        <v>66360</v>
      </c>
      <c r="F7" s="4">
        <v>66383</v>
      </c>
      <c r="G7" s="4">
        <v>23</v>
      </c>
    </row>
    <row r="8" spans="1:7" x14ac:dyDescent="0.25">
      <c r="A8">
        <v>7</v>
      </c>
      <c r="B8" t="s">
        <v>17</v>
      </c>
      <c r="C8" s="4">
        <v>2867</v>
      </c>
      <c r="D8" s="4">
        <v>5282</v>
      </c>
      <c r="E8" s="4">
        <v>852831</v>
      </c>
      <c r="F8" s="4">
        <v>864343</v>
      </c>
      <c r="G8" s="4">
        <v>11512</v>
      </c>
    </row>
    <row r="9" spans="1:7" x14ac:dyDescent="0.25">
      <c r="A9">
        <v>8</v>
      </c>
      <c r="B9" t="s">
        <v>18</v>
      </c>
      <c r="C9">
        <v>799</v>
      </c>
      <c r="D9" s="4">
        <v>1586</v>
      </c>
      <c r="E9" s="4">
        <v>222668</v>
      </c>
      <c r="F9" s="4">
        <v>223299</v>
      </c>
      <c r="G9" s="4">
        <v>631</v>
      </c>
    </row>
    <row r="10" spans="1:7" x14ac:dyDescent="0.25">
      <c r="A10">
        <v>9</v>
      </c>
      <c r="B10" t="s">
        <v>19</v>
      </c>
      <c r="C10" s="4">
        <v>1331</v>
      </c>
      <c r="D10" s="4">
        <v>2266</v>
      </c>
      <c r="E10" s="4">
        <v>362305</v>
      </c>
      <c r="F10" s="4">
        <v>364248</v>
      </c>
      <c r="G10" s="4">
        <v>1943</v>
      </c>
    </row>
    <row r="11" spans="1:7" x14ac:dyDescent="0.25">
      <c r="A11">
        <v>10</v>
      </c>
      <c r="B11" t="s">
        <v>20</v>
      </c>
      <c r="C11" s="4">
        <v>1752</v>
      </c>
      <c r="D11" s="4">
        <v>3426</v>
      </c>
      <c r="E11" s="4">
        <v>549709</v>
      </c>
      <c r="F11" s="4">
        <v>553762</v>
      </c>
      <c r="G11" s="4">
        <v>4053</v>
      </c>
    </row>
    <row r="12" spans="1:7" x14ac:dyDescent="0.25">
      <c r="A12">
        <v>11</v>
      </c>
      <c r="B12" t="s">
        <v>21</v>
      </c>
      <c r="C12" s="4">
        <v>2136</v>
      </c>
      <c r="D12" s="4">
        <v>4147</v>
      </c>
      <c r="E12" s="4">
        <v>759536</v>
      </c>
      <c r="F12" s="4">
        <v>763400</v>
      </c>
      <c r="G12" s="4">
        <v>3864</v>
      </c>
    </row>
    <row r="13" spans="1:7" x14ac:dyDescent="0.25">
      <c r="A13">
        <v>12</v>
      </c>
      <c r="B13" t="s">
        <v>22</v>
      </c>
      <c r="C13">
        <v>514</v>
      </c>
      <c r="D13" s="4">
        <v>1117</v>
      </c>
      <c r="E13" s="4">
        <v>163269</v>
      </c>
      <c r="F13" s="4">
        <v>164371</v>
      </c>
      <c r="G13" s="4">
        <v>1102</v>
      </c>
    </row>
    <row r="14" spans="1:7" x14ac:dyDescent="0.25">
      <c r="A14">
        <v>13</v>
      </c>
      <c r="B14" t="s">
        <v>23</v>
      </c>
      <c r="C14" s="4">
        <v>1337</v>
      </c>
      <c r="D14" s="4">
        <v>2490</v>
      </c>
      <c r="E14" s="4">
        <v>373223</v>
      </c>
      <c r="F14" s="4">
        <v>376057</v>
      </c>
      <c r="G14" s="4">
        <v>2834</v>
      </c>
    </row>
    <row r="15" spans="1:7" x14ac:dyDescent="0.25">
      <c r="A15">
        <v>14</v>
      </c>
      <c r="B15" t="s">
        <v>24</v>
      </c>
      <c r="C15" s="4">
        <v>3588</v>
      </c>
      <c r="D15" s="4">
        <v>7430</v>
      </c>
      <c r="E15" s="4">
        <v>1247623</v>
      </c>
      <c r="F15" s="4">
        <v>1257125</v>
      </c>
      <c r="G15" s="4">
        <v>9502</v>
      </c>
    </row>
    <row r="16" spans="1:7" x14ac:dyDescent="0.25">
      <c r="A16">
        <v>15</v>
      </c>
      <c r="B16" t="s">
        <v>25</v>
      </c>
      <c r="C16">
        <v>331</v>
      </c>
      <c r="D16">
        <v>585</v>
      </c>
      <c r="E16" s="4">
        <v>92421</v>
      </c>
      <c r="F16" s="4">
        <v>92444</v>
      </c>
      <c r="G16" s="4">
        <v>23</v>
      </c>
    </row>
    <row r="17" spans="1:7" x14ac:dyDescent="0.25">
      <c r="A17">
        <v>16</v>
      </c>
      <c r="B17" t="s">
        <v>26</v>
      </c>
      <c r="C17">
        <v>132</v>
      </c>
      <c r="D17">
        <v>241</v>
      </c>
      <c r="E17" s="4">
        <v>35256</v>
      </c>
      <c r="F17" s="4">
        <v>35599</v>
      </c>
      <c r="G17" s="4">
        <v>343</v>
      </c>
    </row>
    <row r="18" spans="1:7" x14ac:dyDescent="0.25">
      <c r="A18">
        <v>17</v>
      </c>
      <c r="B18" t="s">
        <v>27</v>
      </c>
      <c r="C18">
        <v>543</v>
      </c>
      <c r="D18" s="4">
        <v>1139</v>
      </c>
      <c r="E18" s="4">
        <v>157476</v>
      </c>
      <c r="F18" s="4">
        <v>158269</v>
      </c>
      <c r="G18" s="4">
        <v>793</v>
      </c>
    </row>
    <row r="19" spans="1:7" x14ac:dyDescent="0.25">
      <c r="A19">
        <v>18</v>
      </c>
      <c r="B19" t="s">
        <v>28</v>
      </c>
      <c r="C19" s="4">
        <v>2361</v>
      </c>
      <c r="D19" s="4">
        <v>4193</v>
      </c>
      <c r="E19" s="4">
        <v>611446</v>
      </c>
      <c r="F19" s="4">
        <v>614274</v>
      </c>
      <c r="G19" s="4">
        <v>2828</v>
      </c>
    </row>
    <row r="20" spans="1:7" x14ac:dyDescent="0.25">
      <c r="A20">
        <v>19</v>
      </c>
      <c r="B20" t="s">
        <v>29</v>
      </c>
      <c r="C20" s="4">
        <v>11138</v>
      </c>
      <c r="D20" s="4">
        <v>22090</v>
      </c>
      <c r="E20" s="4">
        <v>3703464</v>
      </c>
      <c r="F20" s="4">
        <v>3743178</v>
      </c>
      <c r="G20" s="4">
        <v>39714</v>
      </c>
    </row>
    <row r="21" spans="1:7" x14ac:dyDescent="0.25">
      <c r="A21">
        <v>21</v>
      </c>
      <c r="B21" t="s">
        <v>30</v>
      </c>
      <c r="C21" s="4">
        <v>1232</v>
      </c>
      <c r="D21" s="4">
        <v>2279</v>
      </c>
      <c r="E21" s="4">
        <v>337085</v>
      </c>
      <c r="F21" s="4">
        <v>339439</v>
      </c>
      <c r="G21" s="4">
        <v>2354</v>
      </c>
    </row>
    <row r="22" spans="1:7" x14ac:dyDescent="0.25">
      <c r="A22">
        <v>22</v>
      </c>
      <c r="B22" t="s">
        <v>31</v>
      </c>
      <c r="C22">
        <v>705</v>
      </c>
      <c r="D22" s="4">
        <v>1404</v>
      </c>
      <c r="E22" s="4">
        <v>214003</v>
      </c>
      <c r="F22" s="4">
        <v>214311</v>
      </c>
      <c r="G22" s="4">
        <v>308</v>
      </c>
    </row>
    <row r="23" spans="1:7" x14ac:dyDescent="0.25">
      <c r="A23">
        <v>23</v>
      </c>
      <c r="B23" t="s">
        <v>32</v>
      </c>
      <c r="C23">
        <v>617</v>
      </c>
      <c r="D23" s="4">
        <v>1168</v>
      </c>
      <c r="E23" s="4">
        <v>159826</v>
      </c>
      <c r="F23" s="4">
        <v>161147</v>
      </c>
      <c r="G23" s="4">
        <v>1321</v>
      </c>
    </row>
    <row r="24" spans="1:7" x14ac:dyDescent="0.25">
      <c r="A24">
        <v>24</v>
      </c>
      <c r="B24" t="s">
        <v>33</v>
      </c>
      <c r="C24" s="4">
        <v>1670</v>
      </c>
      <c r="D24" s="4">
        <v>3296</v>
      </c>
      <c r="E24" s="4">
        <v>476747</v>
      </c>
      <c r="F24" s="4">
        <v>479652</v>
      </c>
      <c r="G24" s="4">
        <v>2905</v>
      </c>
    </row>
    <row r="25" spans="1:7" x14ac:dyDescent="0.25">
      <c r="A25">
        <v>25</v>
      </c>
      <c r="B25" t="s">
        <v>34</v>
      </c>
      <c r="C25" s="4">
        <v>1340</v>
      </c>
      <c r="D25" s="4">
        <v>2393</v>
      </c>
      <c r="E25" s="4">
        <v>372939</v>
      </c>
      <c r="F25" s="4">
        <v>374457</v>
      </c>
      <c r="G25" s="4">
        <v>1518</v>
      </c>
    </row>
    <row r="26" spans="1:7" x14ac:dyDescent="0.25">
      <c r="A26">
        <v>27</v>
      </c>
      <c r="B26" t="s">
        <v>35</v>
      </c>
      <c r="C26" s="4">
        <v>61348</v>
      </c>
      <c r="D26" s="4">
        <v>108163</v>
      </c>
      <c r="E26" s="4">
        <v>19286481</v>
      </c>
      <c r="F26" s="4">
        <v>19509286</v>
      </c>
      <c r="G26" s="4">
        <v>222805</v>
      </c>
    </row>
    <row r="27" spans="1:7" x14ac:dyDescent="0.25">
      <c r="A27">
        <v>28</v>
      </c>
      <c r="B27" t="s">
        <v>36</v>
      </c>
      <c r="C27" s="4">
        <v>496</v>
      </c>
      <c r="D27" s="4">
        <v>887</v>
      </c>
      <c r="E27" s="4">
        <v>134929</v>
      </c>
      <c r="F27" s="4">
        <v>135323</v>
      </c>
      <c r="G27" s="4">
        <v>394</v>
      </c>
    </row>
    <row r="28" spans="1:7" x14ac:dyDescent="0.25">
      <c r="A28">
        <v>29</v>
      </c>
      <c r="B28" t="s">
        <v>37</v>
      </c>
      <c r="C28" s="4">
        <v>1013</v>
      </c>
      <c r="D28" s="4">
        <v>1940</v>
      </c>
      <c r="E28" s="4">
        <v>284081</v>
      </c>
      <c r="F28" s="4">
        <v>286991</v>
      </c>
      <c r="G28" s="4">
        <v>2910</v>
      </c>
    </row>
    <row r="29" spans="1:7" x14ac:dyDescent="0.25">
      <c r="A29">
        <v>30</v>
      </c>
      <c r="B29" t="s">
        <v>38</v>
      </c>
      <c r="C29" s="4">
        <v>1294</v>
      </c>
      <c r="D29" s="4">
        <v>2331</v>
      </c>
      <c r="E29" s="4">
        <v>353603</v>
      </c>
      <c r="F29" s="4">
        <v>354711</v>
      </c>
      <c r="G29" s="4">
        <v>1108</v>
      </c>
    </row>
    <row r="30" spans="1:7" x14ac:dyDescent="0.25">
      <c r="A30">
        <v>31</v>
      </c>
      <c r="B30" t="s">
        <v>39</v>
      </c>
      <c r="C30" s="4">
        <v>2221</v>
      </c>
      <c r="D30" s="4">
        <v>3940</v>
      </c>
      <c r="E30" s="4">
        <v>629016</v>
      </c>
      <c r="F30" s="4">
        <v>632822</v>
      </c>
      <c r="G30" s="4">
        <v>3806</v>
      </c>
    </row>
    <row r="31" spans="1:7" x14ac:dyDescent="0.25">
      <c r="A31">
        <v>32</v>
      </c>
      <c r="B31" t="s">
        <v>40</v>
      </c>
      <c r="C31" s="4">
        <v>321</v>
      </c>
      <c r="D31" s="4">
        <v>648</v>
      </c>
      <c r="E31" s="4">
        <v>91242</v>
      </c>
      <c r="F31" s="4">
        <v>91894</v>
      </c>
      <c r="G31" s="4">
        <v>652</v>
      </c>
    </row>
    <row r="32" spans="1:7" x14ac:dyDescent="0.25">
      <c r="A32">
        <v>33</v>
      </c>
      <c r="B32" t="s">
        <v>41</v>
      </c>
      <c r="C32">
        <v>877</v>
      </c>
      <c r="D32" s="4">
        <v>1491</v>
      </c>
      <c r="E32" s="4">
        <v>232961</v>
      </c>
      <c r="F32" s="4">
        <v>237153</v>
      </c>
      <c r="G32" s="4">
        <v>4192</v>
      </c>
    </row>
    <row r="33" spans="1:7" x14ac:dyDescent="0.25">
      <c r="A33">
        <v>34</v>
      </c>
      <c r="B33" t="s">
        <v>42</v>
      </c>
      <c r="C33" s="4">
        <v>1885</v>
      </c>
      <c r="D33" s="4">
        <v>3918</v>
      </c>
      <c r="E33" s="4">
        <v>585472</v>
      </c>
      <c r="F33" s="4">
        <v>590489</v>
      </c>
      <c r="G33" s="4">
        <v>5017</v>
      </c>
    </row>
    <row r="34" spans="1:7" x14ac:dyDescent="0.25">
      <c r="A34">
        <v>35</v>
      </c>
      <c r="B34" t="s">
        <v>43</v>
      </c>
      <c r="C34" s="4">
        <v>163</v>
      </c>
      <c r="D34" s="4">
        <v>364</v>
      </c>
      <c r="E34" s="4">
        <v>49139</v>
      </c>
      <c r="F34" s="4">
        <v>49453</v>
      </c>
      <c r="G34" s="4">
        <v>314</v>
      </c>
    </row>
    <row r="35" spans="1:7" x14ac:dyDescent="0.25">
      <c r="A35">
        <v>36</v>
      </c>
      <c r="B35" t="s">
        <v>44</v>
      </c>
      <c r="C35">
        <v>743</v>
      </c>
      <c r="D35" s="4">
        <v>1235</v>
      </c>
      <c r="E35" s="4">
        <v>186744</v>
      </c>
      <c r="F35" s="4">
        <v>189153</v>
      </c>
      <c r="G35" s="4">
        <v>2409</v>
      </c>
    </row>
    <row r="36" spans="1:7" x14ac:dyDescent="0.25">
      <c r="A36">
        <v>37</v>
      </c>
      <c r="B36" t="s">
        <v>45</v>
      </c>
      <c r="C36">
        <v>251</v>
      </c>
      <c r="D36" s="4">
        <v>480</v>
      </c>
      <c r="E36" s="4">
        <v>66691</v>
      </c>
      <c r="F36" s="4">
        <v>66740</v>
      </c>
      <c r="G36" s="4">
        <v>49</v>
      </c>
    </row>
    <row r="37" spans="1:7" x14ac:dyDescent="0.25">
      <c r="A37">
        <v>38</v>
      </c>
      <c r="B37" t="s">
        <v>46</v>
      </c>
      <c r="C37">
        <v>322</v>
      </c>
      <c r="D37">
        <v>632</v>
      </c>
      <c r="E37" s="4">
        <v>90687</v>
      </c>
      <c r="F37" s="4">
        <v>91001</v>
      </c>
      <c r="G37" s="4">
        <v>314</v>
      </c>
    </row>
    <row r="38" spans="1:7" x14ac:dyDescent="0.25">
      <c r="A38">
        <v>39</v>
      </c>
      <c r="B38" t="s">
        <v>47</v>
      </c>
      <c r="C38">
        <v>160</v>
      </c>
      <c r="D38">
        <v>265</v>
      </c>
      <c r="E38" s="4">
        <v>39679</v>
      </c>
      <c r="F38" s="4">
        <v>39679</v>
      </c>
      <c r="G38" s="4">
        <v>0</v>
      </c>
    </row>
    <row r="39" spans="1:7" x14ac:dyDescent="0.25">
      <c r="A39">
        <v>40</v>
      </c>
      <c r="B39" t="s">
        <v>48</v>
      </c>
      <c r="C39">
        <v>638</v>
      </c>
      <c r="D39" s="4">
        <v>1202</v>
      </c>
      <c r="E39" s="4">
        <v>181624</v>
      </c>
      <c r="F39" s="4">
        <v>183474</v>
      </c>
      <c r="G39" s="4">
        <v>1850</v>
      </c>
    </row>
    <row r="40" spans="1:7" x14ac:dyDescent="0.25">
      <c r="A40">
        <v>41</v>
      </c>
      <c r="B40" t="s">
        <v>49</v>
      </c>
      <c r="C40">
        <v>127</v>
      </c>
      <c r="D40" s="4">
        <v>195</v>
      </c>
      <c r="E40" s="4">
        <v>28425</v>
      </c>
      <c r="F40" s="4">
        <v>28471</v>
      </c>
      <c r="G40" s="4">
        <v>46</v>
      </c>
    </row>
    <row r="41" spans="1:7" x14ac:dyDescent="0.25">
      <c r="A41">
        <v>42</v>
      </c>
      <c r="B41" t="s">
        <v>50</v>
      </c>
      <c r="C41" s="4">
        <v>1179</v>
      </c>
      <c r="D41" s="4">
        <v>2492</v>
      </c>
      <c r="E41" s="4">
        <v>368832</v>
      </c>
      <c r="F41" s="4">
        <v>371857</v>
      </c>
      <c r="G41" s="4">
        <v>3025</v>
      </c>
    </row>
    <row r="42" spans="1:7" x14ac:dyDescent="0.25">
      <c r="A42">
        <v>43</v>
      </c>
      <c r="B42" t="s">
        <v>51</v>
      </c>
      <c r="C42" s="4">
        <v>1005</v>
      </c>
      <c r="D42" s="4">
        <v>1928</v>
      </c>
      <c r="E42" s="4">
        <v>261424</v>
      </c>
      <c r="F42" s="4">
        <v>265623</v>
      </c>
      <c r="G42" s="4">
        <v>4199</v>
      </c>
    </row>
    <row r="43" spans="1:7" x14ac:dyDescent="0.25">
      <c r="A43">
        <v>44</v>
      </c>
      <c r="B43" t="s">
        <v>52</v>
      </c>
      <c r="C43" s="4">
        <v>143</v>
      </c>
      <c r="D43" s="4">
        <v>249</v>
      </c>
      <c r="E43" s="4">
        <v>47917</v>
      </c>
      <c r="F43" s="4">
        <v>47940</v>
      </c>
      <c r="G43" s="4">
        <v>23</v>
      </c>
    </row>
    <row r="44" spans="1:7" x14ac:dyDescent="0.25">
      <c r="A44">
        <v>45</v>
      </c>
      <c r="B44" t="s">
        <v>53</v>
      </c>
      <c r="C44">
        <v>324</v>
      </c>
      <c r="D44">
        <v>712</v>
      </c>
      <c r="E44" s="4">
        <v>102811</v>
      </c>
      <c r="F44" s="4">
        <v>103308</v>
      </c>
      <c r="G44" s="4">
        <v>497</v>
      </c>
    </row>
    <row r="45" spans="1:7" x14ac:dyDescent="0.25">
      <c r="A45">
        <v>46</v>
      </c>
      <c r="B45" t="s">
        <v>54</v>
      </c>
      <c r="C45">
        <v>954</v>
      </c>
      <c r="D45" s="4">
        <v>1876</v>
      </c>
      <c r="E45" s="4">
        <v>276789</v>
      </c>
      <c r="F45" s="4">
        <v>278308</v>
      </c>
      <c r="G45" s="4">
        <v>1519</v>
      </c>
    </row>
    <row r="46" spans="1:7" x14ac:dyDescent="0.25">
      <c r="A46">
        <v>47</v>
      </c>
      <c r="B46" t="s">
        <v>55</v>
      </c>
      <c r="C46" s="4">
        <v>800</v>
      </c>
      <c r="D46" s="4">
        <v>1595</v>
      </c>
      <c r="E46" s="4">
        <v>233723</v>
      </c>
      <c r="F46" s="4">
        <v>236013</v>
      </c>
      <c r="G46" s="4">
        <v>2290</v>
      </c>
    </row>
    <row r="47" spans="1:7" x14ac:dyDescent="0.25">
      <c r="A47">
        <v>48</v>
      </c>
      <c r="B47" t="s">
        <v>56</v>
      </c>
      <c r="C47" s="4">
        <v>1221</v>
      </c>
      <c r="D47" s="4">
        <v>2209</v>
      </c>
      <c r="E47" s="4">
        <v>342172</v>
      </c>
      <c r="F47" s="4">
        <v>345613</v>
      </c>
      <c r="G47" s="4">
        <v>3441</v>
      </c>
    </row>
    <row r="48" spans="1:7" x14ac:dyDescent="0.25">
      <c r="A48">
        <v>49</v>
      </c>
      <c r="B48" t="s">
        <v>57</v>
      </c>
      <c r="C48" s="4">
        <v>1333</v>
      </c>
      <c r="D48" s="4">
        <v>2432</v>
      </c>
      <c r="E48" s="4">
        <v>361530</v>
      </c>
      <c r="F48" s="4">
        <v>364948</v>
      </c>
      <c r="G48" s="4">
        <v>3418</v>
      </c>
    </row>
    <row r="49" spans="1:7" x14ac:dyDescent="0.25">
      <c r="A49">
        <v>50</v>
      </c>
      <c r="B49" t="s">
        <v>58</v>
      </c>
      <c r="C49" s="4">
        <v>1837</v>
      </c>
      <c r="D49" s="4">
        <v>3869</v>
      </c>
      <c r="E49" s="4">
        <v>545168</v>
      </c>
      <c r="F49" s="4">
        <v>548261</v>
      </c>
      <c r="G49" s="4">
        <v>3093</v>
      </c>
    </row>
    <row r="50" spans="1:7" x14ac:dyDescent="0.25">
      <c r="A50">
        <v>51</v>
      </c>
      <c r="B50" t="s">
        <v>59</v>
      </c>
      <c r="C50" s="4">
        <v>228</v>
      </c>
      <c r="D50" s="4">
        <v>444</v>
      </c>
      <c r="E50" s="4">
        <v>61372</v>
      </c>
      <c r="F50" s="4">
        <v>61933</v>
      </c>
      <c r="G50" s="4">
        <v>561</v>
      </c>
    </row>
    <row r="51" spans="1:7" x14ac:dyDescent="0.25">
      <c r="A51">
        <v>52</v>
      </c>
      <c r="B51" t="s">
        <v>60</v>
      </c>
      <c r="C51">
        <v>963</v>
      </c>
      <c r="D51" s="4">
        <v>1928</v>
      </c>
      <c r="E51" s="4">
        <v>300109</v>
      </c>
      <c r="F51" s="4">
        <v>304291</v>
      </c>
      <c r="G51" s="4">
        <v>4182</v>
      </c>
    </row>
    <row r="52" spans="1:7" x14ac:dyDescent="0.25">
      <c r="A52">
        <v>53</v>
      </c>
      <c r="B52" t="s">
        <v>61</v>
      </c>
      <c r="C52" s="4">
        <v>833</v>
      </c>
      <c r="D52" s="4">
        <v>1704</v>
      </c>
      <c r="E52" s="4">
        <v>264710</v>
      </c>
      <c r="F52" s="4">
        <v>266361</v>
      </c>
      <c r="G52" s="4">
        <v>1651</v>
      </c>
    </row>
    <row r="53" spans="1:7" x14ac:dyDescent="0.25">
      <c r="A53">
        <v>54</v>
      </c>
      <c r="B53" t="s">
        <v>62</v>
      </c>
      <c r="C53">
        <v>326</v>
      </c>
      <c r="D53" s="4">
        <v>639</v>
      </c>
      <c r="E53" s="4">
        <v>98785</v>
      </c>
      <c r="F53" s="4">
        <v>99300</v>
      </c>
      <c r="G53" s="4">
        <v>515</v>
      </c>
    </row>
    <row r="54" spans="1:7" x14ac:dyDescent="0.25">
      <c r="A54">
        <v>55</v>
      </c>
      <c r="B54" t="s">
        <v>63</v>
      </c>
      <c r="C54" s="4">
        <v>6461</v>
      </c>
      <c r="D54" s="4">
        <v>12435</v>
      </c>
      <c r="E54" s="4">
        <v>2038913</v>
      </c>
      <c r="F54" s="4">
        <v>2067143</v>
      </c>
      <c r="G54" s="4">
        <v>28230</v>
      </c>
    </row>
    <row r="55" spans="1:7" x14ac:dyDescent="0.25">
      <c r="A55">
        <v>56</v>
      </c>
      <c r="B55" t="s">
        <v>64</v>
      </c>
      <c r="C55" s="4">
        <v>2067</v>
      </c>
      <c r="D55" s="4">
        <v>3898</v>
      </c>
      <c r="E55" s="4">
        <v>570225</v>
      </c>
      <c r="F55" s="4">
        <v>581274</v>
      </c>
      <c r="G55" s="4">
        <v>11049</v>
      </c>
    </row>
    <row r="56" spans="1:7" x14ac:dyDescent="0.25">
      <c r="A56">
        <v>57</v>
      </c>
      <c r="B56" t="s">
        <v>65</v>
      </c>
      <c r="C56" s="4">
        <v>644</v>
      </c>
      <c r="D56" s="4">
        <v>1262</v>
      </c>
      <c r="E56" s="4">
        <v>183529</v>
      </c>
      <c r="F56" s="4">
        <v>184524</v>
      </c>
      <c r="G56" s="4">
        <v>995</v>
      </c>
    </row>
    <row r="57" spans="1:7" x14ac:dyDescent="0.25">
      <c r="A57">
        <v>58</v>
      </c>
      <c r="B57" t="s">
        <v>66</v>
      </c>
      <c r="C57" s="4">
        <v>1544</v>
      </c>
      <c r="D57" s="4">
        <v>2686</v>
      </c>
      <c r="E57" s="4">
        <v>417023</v>
      </c>
      <c r="F57" s="4">
        <v>421543</v>
      </c>
      <c r="G57" s="4">
        <v>4520</v>
      </c>
    </row>
    <row r="58" spans="1:7" x14ac:dyDescent="0.25">
      <c r="A58">
        <v>59</v>
      </c>
      <c r="B58" t="s">
        <v>67</v>
      </c>
      <c r="C58" s="4">
        <v>305</v>
      </c>
      <c r="D58" s="4">
        <v>630</v>
      </c>
      <c r="E58" s="4">
        <v>96103</v>
      </c>
      <c r="F58" s="4">
        <v>96530</v>
      </c>
      <c r="G58" s="4">
        <v>427</v>
      </c>
    </row>
    <row r="59" spans="1:7" x14ac:dyDescent="0.25">
      <c r="A59">
        <v>60</v>
      </c>
      <c r="B59" t="s">
        <v>68</v>
      </c>
      <c r="C59" s="4">
        <v>1659</v>
      </c>
      <c r="D59" s="4">
        <v>3339</v>
      </c>
      <c r="E59" s="4">
        <v>535236</v>
      </c>
      <c r="F59" s="4">
        <v>540186</v>
      </c>
      <c r="G59" s="4">
        <v>4950</v>
      </c>
    </row>
    <row r="60" spans="1:7" x14ac:dyDescent="0.25">
      <c r="A60">
        <v>61</v>
      </c>
      <c r="B60" s="38" t="s">
        <v>112</v>
      </c>
      <c r="C60" s="4">
        <v>584</v>
      </c>
      <c r="D60" s="4">
        <v>1078</v>
      </c>
      <c r="E60" s="4">
        <v>159690</v>
      </c>
      <c r="F60" s="4">
        <v>163578</v>
      </c>
      <c r="G60" s="4">
        <v>3888</v>
      </c>
    </row>
    <row r="61" spans="1:7" x14ac:dyDescent="0.25">
      <c r="A61">
        <v>62</v>
      </c>
      <c r="B61" t="s">
        <v>70</v>
      </c>
      <c r="C61" s="4">
        <v>35717</v>
      </c>
      <c r="D61" s="4">
        <v>68083</v>
      </c>
      <c r="E61" s="4">
        <v>11472990</v>
      </c>
      <c r="F61" s="4">
        <v>11640643</v>
      </c>
      <c r="G61" s="4">
        <v>167653</v>
      </c>
    </row>
    <row r="62" spans="1:7" x14ac:dyDescent="0.25">
      <c r="A62">
        <v>63</v>
      </c>
      <c r="B62" t="s">
        <v>71</v>
      </c>
      <c r="C62" s="4">
        <v>178</v>
      </c>
      <c r="D62" s="4">
        <v>370</v>
      </c>
      <c r="E62" s="4">
        <v>50309</v>
      </c>
      <c r="F62" s="4">
        <v>50636</v>
      </c>
      <c r="G62" s="4">
        <v>327</v>
      </c>
    </row>
    <row r="63" spans="1:7" x14ac:dyDescent="0.25">
      <c r="A63">
        <v>64</v>
      </c>
      <c r="B63" t="s">
        <v>72</v>
      </c>
      <c r="C63">
        <v>486</v>
      </c>
      <c r="D63" s="4">
        <v>1041</v>
      </c>
      <c r="E63" s="4">
        <v>146237</v>
      </c>
      <c r="F63" s="4">
        <v>146375</v>
      </c>
      <c r="G63" s="4">
        <v>138</v>
      </c>
    </row>
    <row r="64" spans="1:7" x14ac:dyDescent="0.25">
      <c r="A64">
        <v>65</v>
      </c>
      <c r="B64" t="s">
        <v>73</v>
      </c>
      <c r="C64">
        <v>545</v>
      </c>
      <c r="D64" s="4">
        <v>1029</v>
      </c>
      <c r="E64" s="4">
        <v>151167</v>
      </c>
      <c r="F64" s="4">
        <v>152536</v>
      </c>
      <c r="G64" s="4">
        <v>1369</v>
      </c>
    </row>
    <row r="65" spans="1:7" x14ac:dyDescent="0.25">
      <c r="A65">
        <v>66</v>
      </c>
      <c r="B65" t="s">
        <v>74</v>
      </c>
      <c r="C65" s="4">
        <v>1897</v>
      </c>
      <c r="D65" s="4">
        <v>4068</v>
      </c>
      <c r="E65" s="4">
        <v>659498</v>
      </c>
      <c r="F65" s="4">
        <v>663799</v>
      </c>
      <c r="G65" s="4">
        <v>4301</v>
      </c>
    </row>
    <row r="66" spans="1:7" x14ac:dyDescent="0.25">
      <c r="A66">
        <v>67</v>
      </c>
      <c r="B66" t="s">
        <v>75</v>
      </c>
      <c r="C66" s="4">
        <v>314</v>
      </c>
      <c r="D66" s="4">
        <v>620</v>
      </c>
      <c r="E66" s="4">
        <v>88452</v>
      </c>
      <c r="F66" s="4">
        <v>89010</v>
      </c>
      <c r="G66" s="4">
        <v>558</v>
      </c>
    </row>
    <row r="67" spans="1:7" x14ac:dyDescent="0.25">
      <c r="A67">
        <v>68</v>
      </c>
      <c r="B67" t="s">
        <v>76</v>
      </c>
      <c r="C67">
        <v>513</v>
      </c>
      <c r="D67" s="4">
        <v>1004</v>
      </c>
      <c r="E67" s="4">
        <v>145219</v>
      </c>
      <c r="F67" s="4">
        <v>146663</v>
      </c>
      <c r="G67" s="4">
        <v>1444</v>
      </c>
    </row>
    <row r="68" spans="1:7" x14ac:dyDescent="0.25">
      <c r="A68">
        <v>69</v>
      </c>
      <c r="B68" t="s">
        <v>77</v>
      </c>
      <c r="C68" s="4">
        <v>11176</v>
      </c>
      <c r="D68" s="4">
        <v>18150</v>
      </c>
      <c r="E68" s="4">
        <v>2972853</v>
      </c>
      <c r="F68" s="4">
        <v>2998935</v>
      </c>
      <c r="G68" s="4">
        <v>26082</v>
      </c>
    </row>
    <row r="69" spans="1:7" x14ac:dyDescent="0.25">
      <c r="A69">
        <v>70</v>
      </c>
      <c r="B69" t="s">
        <v>78</v>
      </c>
      <c r="C69" s="4">
        <v>2943</v>
      </c>
      <c r="D69" s="4">
        <v>6288</v>
      </c>
      <c r="E69" s="4">
        <v>991173.66</v>
      </c>
      <c r="F69" s="4">
        <v>994763.66</v>
      </c>
      <c r="G69" s="4">
        <v>3590</v>
      </c>
    </row>
    <row r="70" spans="1:7" x14ac:dyDescent="0.25">
      <c r="A70">
        <v>71</v>
      </c>
      <c r="B70" t="s">
        <v>79</v>
      </c>
      <c r="C70" s="4">
        <v>2611</v>
      </c>
      <c r="D70" s="4">
        <v>6155</v>
      </c>
      <c r="E70" s="4">
        <v>955700</v>
      </c>
      <c r="F70" s="4">
        <v>962589</v>
      </c>
      <c r="G70" s="4">
        <v>6889</v>
      </c>
    </row>
    <row r="71" spans="1:7" x14ac:dyDescent="0.25">
      <c r="A71">
        <v>72</v>
      </c>
      <c r="B71" t="s">
        <v>80</v>
      </c>
      <c r="C71" s="4">
        <v>396</v>
      </c>
      <c r="D71" s="4">
        <v>769</v>
      </c>
      <c r="E71" s="4">
        <v>111654</v>
      </c>
      <c r="F71" s="4">
        <v>112079</v>
      </c>
      <c r="G71" s="4">
        <v>425</v>
      </c>
    </row>
    <row r="72" spans="1:7" x14ac:dyDescent="0.25">
      <c r="A72">
        <v>73</v>
      </c>
      <c r="B72" t="s">
        <v>81</v>
      </c>
      <c r="C72" s="4">
        <v>6024</v>
      </c>
      <c r="D72" s="4">
        <v>13903</v>
      </c>
      <c r="E72" s="4">
        <v>2236435</v>
      </c>
      <c r="F72" s="4">
        <v>2253601</v>
      </c>
      <c r="G72" s="4">
        <v>17166</v>
      </c>
    </row>
    <row r="73" spans="1:7" x14ac:dyDescent="0.25">
      <c r="A73">
        <v>74</v>
      </c>
      <c r="B73" t="s">
        <v>113</v>
      </c>
      <c r="C73" s="4">
        <v>2832</v>
      </c>
      <c r="D73" s="4">
        <v>5617</v>
      </c>
      <c r="E73" s="4">
        <v>849837</v>
      </c>
      <c r="F73" s="4">
        <v>857191</v>
      </c>
      <c r="G73" s="4">
        <v>7354</v>
      </c>
    </row>
    <row r="74" spans="1:7" x14ac:dyDescent="0.25">
      <c r="A74">
        <v>75</v>
      </c>
      <c r="B74" t="s">
        <v>83</v>
      </c>
      <c r="C74" s="4">
        <v>307</v>
      </c>
      <c r="D74" s="4">
        <v>564</v>
      </c>
      <c r="E74" s="4">
        <v>85532</v>
      </c>
      <c r="F74" s="4">
        <v>85842</v>
      </c>
      <c r="G74" s="4">
        <v>310</v>
      </c>
    </row>
    <row r="75" spans="1:7" x14ac:dyDescent="0.25">
      <c r="A75">
        <v>76</v>
      </c>
      <c r="B75" t="s">
        <v>84</v>
      </c>
      <c r="C75">
        <v>417</v>
      </c>
      <c r="D75">
        <v>904</v>
      </c>
      <c r="E75" s="4">
        <v>133085</v>
      </c>
      <c r="F75" s="4">
        <v>133318</v>
      </c>
      <c r="G75" s="4">
        <v>233</v>
      </c>
    </row>
    <row r="76" spans="1:7" x14ac:dyDescent="0.25">
      <c r="A76">
        <v>77</v>
      </c>
      <c r="B76" t="s">
        <v>85</v>
      </c>
      <c r="C76">
        <v>899</v>
      </c>
      <c r="D76" s="4">
        <v>1725</v>
      </c>
      <c r="E76" s="4">
        <v>225664</v>
      </c>
      <c r="F76" s="4">
        <v>229897</v>
      </c>
      <c r="G76" s="4">
        <v>4233</v>
      </c>
    </row>
    <row r="77" spans="1:7" x14ac:dyDescent="0.25">
      <c r="A77">
        <v>78</v>
      </c>
      <c r="B77" t="s">
        <v>86</v>
      </c>
      <c r="C77">
        <v>205</v>
      </c>
      <c r="D77" s="4">
        <v>427</v>
      </c>
      <c r="E77" s="4">
        <v>58229</v>
      </c>
      <c r="F77" s="4">
        <v>58520</v>
      </c>
      <c r="G77" s="4">
        <v>291</v>
      </c>
    </row>
    <row r="78" spans="1:7" x14ac:dyDescent="0.25">
      <c r="A78">
        <v>79</v>
      </c>
      <c r="B78" t="s">
        <v>87</v>
      </c>
      <c r="C78">
        <v>572</v>
      </c>
      <c r="D78" s="4">
        <v>1030</v>
      </c>
      <c r="E78" s="4">
        <v>161253</v>
      </c>
      <c r="F78" s="4">
        <v>161479</v>
      </c>
      <c r="G78" s="4">
        <v>226</v>
      </c>
    </row>
    <row r="79" spans="1:7" x14ac:dyDescent="0.25">
      <c r="A79">
        <v>80</v>
      </c>
      <c r="B79" t="s">
        <v>88</v>
      </c>
      <c r="C79">
        <v>824</v>
      </c>
      <c r="D79" s="4">
        <v>1541</v>
      </c>
      <c r="E79" s="4">
        <v>217738</v>
      </c>
      <c r="F79" s="4">
        <v>218871</v>
      </c>
      <c r="G79" s="4">
        <v>1133</v>
      </c>
    </row>
    <row r="80" spans="1:7" x14ac:dyDescent="0.25">
      <c r="A80">
        <v>82</v>
      </c>
      <c r="B80" t="s">
        <v>89</v>
      </c>
      <c r="C80" s="4">
        <v>5648</v>
      </c>
      <c r="D80" s="4">
        <v>11172</v>
      </c>
      <c r="E80" s="4">
        <v>1794178</v>
      </c>
      <c r="F80" s="4">
        <v>1817806</v>
      </c>
      <c r="G80" s="4">
        <v>23628</v>
      </c>
    </row>
    <row r="81" spans="1:7" x14ac:dyDescent="0.25">
      <c r="A81">
        <v>83</v>
      </c>
      <c r="B81" t="s">
        <v>90</v>
      </c>
      <c r="C81" s="4">
        <v>334</v>
      </c>
      <c r="D81" s="4">
        <v>710</v>
      </c>
      <c r="E81" s="4">
        <v>101266</v>
      </c>
      <c r="F81" s="4">
        <v>101731</v>
      </c>
      <c r="G81" s="4">
        <v>465</v>
      </c>
    </row>
    <row r="82" spans="1:7" x14ac:dyDescent="0.25">
      <c r="A82">
        <v>84</v>
      </c>
      <c r="B82" t="s">
        <v>91</v>
      </c>
      <c r="C82">
        <v>330</v>
      </c>
      <c r="D82">
        <v>688</v>
      </c>
      <c r="E82" s="4">
        <v>111127</v>
      </c>
      <c r="F82" s="4">
        <v>111696</v>
      </c>
      <c r="G82" s="4">
        <v>569</v>
      </c>
    </row>
    <row r="83" spans="1:7" x14ac:dyDescent="0.25">
      <c r="A83">
        <v>85</v>
      </c>
      <c r="B83" t="s">
        <v>92</v>
      </c>
      <c r="C83" s="4">
        <v>1793</v>
      </c>
      <c r="D83" s="4">
        <v>3113</v>
      </c>
      <c r="E83" s="4">
        <v>476520</v>
      </c>
      <c r="F83" s="4">
        <v>480179</v>
      </c>
      <c r="G83" s="4">
        <v>3659</v>
      </c>
    </row>
    <row r="84" spans="1:7" x14ac:dyDescent="0.25">
      <c r="A84">
        <v>86</v>
      </c>
      <c r="B84" t="s">
        <v>93</v>
      </c>
      <c r="C84" s="4">
        <v>2988</v>
      </c>
      <c r="D84" s="4">
        <v>5932</v>
      </c>
      <c r="E84" s="4">
        <v>934298</v>
      </c>
      <c r="F84" s="4">
        <v>942317</v>
      </c>
      <c r="G84" s="4">
        <v>8019</v>
      </c>
    </row>
    <row r="85" spans="1:7" x14ac:dyDescent="0.25">
      <c r="A85">
        <v>87</v>
      </c>
      <c r="B85" t="s">
        <v>94</v>
      </c>
      <c r="C85" s="4">
        <v>322</v>
      </c>
      <c r="D85" s="4">
        <v>583</v>
      </c>
      <c r="E85" s="4">
        <v>75653</v>
      </c>
      <c r="F85" s="4">
        <v>76202</v>
      </c>
      <c r="G85" s="4">
        <v>549</v>
      </c>
    </row>
    <row r="86" spans="1:7" x14ac:dyDescent="0.25">
      <c r="A86">
        <v>88</v>
      </c>
      <c r="B86" t="s">
        <v>95</v>
      </c>
      <c r="C86">
        <v>27</v>
      </c>
      <c r="D86">
        <v>95</v>
      </c>
      <c r="E86" s="4">
        <v>15883</v>
      </c>
      <c r="F86" s="4">
        <v>15883</v>
      </c>
      <c r="G86" s="4">
        <v>0</v>
      </c>
    </row>
    <row r="87" spans="1:7" x14ac:dyDescent="0.25">
      <c r="A87">
        <v>92</v>
      </c>
      <c r="B87" t="s">
        <v>96</v>
      </c>
      <c r="C87" s="4">
        <v>1215</v>
      </c>
      <c r="D87" s="4">
        <v>2269</v>
      </c>
      <c r="E87" s="4">
        <v>519874.55</v>
      </c>
      <c r="F87" s="4">
        <v>520721.55</v>
      </c>
      <c r="G87" s="4">
        <v>847</v>
      </c>
    </row>
    <row r="88" spans="1:7" x14ac:dyDescent="0.25">
      <c r="A88">
        <v>94</v>
      </c>
      <c r="B88" t="s">
        <v>97</v>
      </c>
      <c r="C88" s="4">
        <v>1621</v>
      </c>
      <c r="D88" s="4">
        <v>3305</v>
      </c>
      <c r="E88" s="4">
        <v>735212.35</v>
      </c>
      <c r="F88" s="4">
        <v>736457.35</v>
      </c>
      <c r="G88" s="4">
        <v>1245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230952</v>
      </c>
      <c r="D90" s="4">
        <f>SUM(D2:D89)</f>
        <v>436126</v>
      </c>
      <c r="E90" s="34">
        <f>SUM(E2:E89)</f>
        <v>72089107.069999978</v>
      </c>
      <c r="F90" s="34">
        <f>SUM(F2:F89)</f>
        <v>72831937.069999978</v>
      </c>
      <c r="G90" s="34">
        <f>SUM(G2:G89)</f>
        <v>742830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C9FA-DCE8-4364-BD98-4939FBCA52B0}">
  <dimension ref="A1:G92"/>
  <sheetViews>
    <sheetView workbookViewId="0">
      <pane ySplit="1" topLeftCell="A2" activePane="bottomLeft" state="frozen"/>
      <selection pane="bottomLeft"/>
    </sheetView>
  </sheetViews>
  <sheetFormatPr defaultRowHeight="12.5" x14ac:dyDescent="0.25"/>
  <cols>
    <col min="1" max="1" width="14.1796875" customWidth="1"/>
    <col min="2" max="2" width="27.54296875" customWidth="1"/>
    <col min="3" max="3" width="15" customWidth="1"/>
    <col min="4" max="4" width="15.1796875" customWidth="1"/>
    <col min="5" max="5" width="18.81640625" style="2" customWidth="1"/>
    <col min="6" max="6" width="14.26953125" style="2" customWidth="1"/>
    <col min="7" max="7" width="15.453125" style="2" customWidth="1"/>
  </cols>
  <sheetData>
    <row r="1" spans="1:7" s="32" customFormat="1" ht="26" x14ac:dyDescent="0.3">
      <c r="A1" s="33" t="s">
        <v>2</v>
      </c>
      <c r="B1" s="28" t="s">
        <v>3</v>
      </c>
      <c r="C1" s="28" t="s">
        <v>110</v>
      </c>
      <c r="D1" s="28" t="s">
        <v>111</v>
      </c>
      <c r="E1" s="30" t="s">
        <v>6</v>
      </c>
      <c r="F1" s="30" t="s">
        <v>107</v>
      </c>
      <c r="G1" s="30" t="s">
        <v>108</v>
      </c>
    </row>
    <row r="2" spans="1:7" x14ac:dyDescent="0.25">
      <c r="A2">
        <v>1</v>
      </c>
      <c r="B2" t="s">
        <v>11</v>
      </c>
      <c r="C2">
        <v>746</v>
      </c>
      <c r="D2" s="4">
        <v>1326</v>
      </c>
      <c r="E2" s="4">
        <v>208075</v>
      </c>
      <c r="F2" s="4">
        <v>211749</v>
      </c>
      <c r="G2" s="4">
        <v>3674</v>
      </c>
    </row>
    <row r="3" spans="1:7" x14ac:dyDescent="0.25">
      <c r="A3">
        <v>2</v>
      </c>
      <c r="B3" t="s">
        <v>12</v>
      </c>
      <c r="C3" s="4">
        <v>10869</v>
      </c>
      <c r="D3" s="4">
        <v>21764</v>
      </c>
      <c r="E3" s="4">
        <v>3482388</v>
      </c>
      <c r="F3" s="4">
        <v>3505152</v>
      </c>
      <c r="G3" s="4">
        <v>22764</v>
      </c>
    </row>
    <row r="4" spans="1:7" x14ac:dyDescent="0.25">
      <c r="A4">
        <v>3</v>
      </c>
      <c r="B4" t="s">
        <v>13</v>
      </c>
      <c r="C4" s="4">
        <v>1138</v>
      </c>
      <c r="D4" s="4">
        <v>2213</v>
      </c>
      <c r="E4" s="4">
        <v>315573</v>
      </c>
      <c r="F4" s="4">
        <v>320961</v>
      </c>
      <c r="G4" s="4">
        <v>5388</v>
      </c>
    </row>
    <row r="5" spans="1:7" x14ac:dyDescent="0.25">
      <c r="A5">
        <v>4</v>
      </c>
      <c r="B5" t="s">
        <v>14</v>
      </c>
      <c r="C5" s="4">
        <v>2071</v>
      </c>
      <c r="D5" s="4">
        <v>3706</v>
      </c>
      <c r="E5" s="4">
        <v>657777.73</v>
      </c>
      <c r="F5" s="4">
        <v>661527.73</v>
      </c>
      <c r="G5" s="4">
        <v>3750</v>
      </c>
    </row>
    <row r="6" spans="1:7" x14ac:dyDescent="0.25">
      <c r="A6">
        <v>5</v>
      </c>
      <c r="B6" t="s">
        <v>15</v>
      </c>
      <c r="C6" s="4">
        <v>2059</v>
      </c>
      <c r="D6" s="4">
        <v>3869</v>
      </c>
      <c r="E6" s="4">
        <v>631399</v>
      </c>
      <c r="F6" s="4">
        <v>636190</v>
      </c>
      <c r="G6" s="4">
        <v>4791</v>
      </c>
    </row>
    <row r="7" spans="1:7" x14ac:dyDescent="0.25">
      <c r="A7">
        <v>6</v>
      </c>
      <c r="B7" t="s">
        <v>16</v>
      </c>
      <c r="C7">
        <v>229</v>
      </c>
      <c r="D7">
        <v>444</v>
      </c>
      <c r="E7" s="4">
        <v>66782</v>
      </c>
      <c r="F7" s="4">
        <v>66893</v>
      </c>
      <c r="G7" s="4">
        <v>111</v>
      </c>
    </row>
    <row r="8" spans="1:7" x14ac:dyDescent="0.25">
      <c r="A8">
        <v>7</v>
      </c>
      <c r="B8" t="s">
        <v>17</v>
      </c>
      <c r="C8" s="4">
        <v>2901</v>
      </c>
      <c r="D8" s="4">
        <v>5353</v>
      </c>
      <c r="E8" s="4">
        <v>873698</v>
      </c>
      <c r="F8" s="4">
        <v>879936</v>
      </c>
      <c r="G8" s="4">
        <v>6238</v>
      </c>
    </row>
    <row r="9" spans="1:7" x14ac:dyDescent="0.25">
      <c r="A9">
        <v>8</v>
      </c>
      <c r="B9" t="s">
        <v>18</v>
      </c>
      <c r="C9">
        <v>787</v>
      </c>
      <c r="D9" s="4">
        <v>1578</v>
      </c>
      <c r="E9" s="4">
        <v>226371</v>
      </c>
      <c r="F9" s="4">
        <v>226466</v>
      </c>
      <c r="G9" s="4">
        <v>95</v>
      </c>
    </row>
    <row r="10" spans="1:7" x14ac:dyDescent="0.25">
      <c r="A10">
        <v>9</v>
      </c>
      <c r="B10" t="s">
        <v>19</v>
      </c>
      <c r="C10" s="4">
        <v>1315</v>
      </c>
      <c r="D10" s="4">
        <v>2233</v>
      </c>
      <c r="E10" s="4">
        <v>355820</v>
      </c>
      <c r="F10" s="4">
        <v>356343</v>
      </c>
      <c r="G10" s="4">
        <v>523</v>
      </c>
    </row>
    <row r="11" spans="1:7" x14ac:dyDescent="0.25">
      <c r="A11">
        <v>10</v>
      </c>
      <c r="B11" t="s">
        <v>20</v>
      </c>
      <c r="C11" s="4">
        <v>1777</v>
      </c>
      <c r="D11" s="4">
        <v>3450</v>
      </c>
      <c r="E11" s="4">
        <v>559046</v>
      </c>
      <c r="F11" s="4">
        <v>560791</v>
      </c>
      <c r="G11" s="4">
        <v>1745</v>
      </c>
    </row>
    <row r="12" spans="1:7" x14ac:dyDescent="0.25">
      <c r="A12">
        <v>11</v>
      </c>
      <c r="B12" t="s">
        <v>21</v>
      </c>
      <c r="C12" s="4">
        <v>2148</v>
      </c>
      <c r="D12" s="4">
        <v>4132</v>
      </c>
      <c r="E12" s="4">
        <v>796861</v>
      </c>
      <c r="F12" s="4">
        <v>800102</v>
      </c>
      <c r="G12" s="4">
        <v>3241</v>
      </c>
    </row>
    <row r="13" spans="1:7" x14ac:dyDescent="0.25">
      <c r="A13">
        <v>12</v>
      </c>
      <c r="B13" t="s">
        <v>22</v>
      </c>
      <c r="C13">
        <v>518</v>
      </c>
      <c r="D13" s="4">
        <v>1141</v>
      </c>
      <c r="E13" s="4">
        <v>163883</v>
      </c>
      <c r="F13" s="4">
        <v>164674</v>
      </c>
      <c r="G13" s="4">
        <v>791</v>
      </c>
    </row>
    <row r="14" spans="1:7" x14ac:dyDescent="0.25">
      <c r="A14">
        <v>13</v>
      </c>
      <c r="B14" t="s">
        <v>23</v>
      </c>
      <c r="C14" s="4">
        <v>1322</v>
      </c>
      <c r="D14" s="4">
        <v>2426</v>
      </c>
      <c r="E14" s="4">
        <v>366200</v>
      </c>
      <c r="F14" s="4">
        <v>367794</v>
      </c>
      <c r="G14" s="4">
        <v>1594</v>
      </c>
    </row>
    <row r="15" spans="1:7" x14ac:dyDescent="0.25">
      <c r="A15">
        <v>14</v>
      </c>
      <c r="B15" t="s">
        <v>24</v>
      </c>
      <c r="C15" s="4">
        <v>3618</v>
      </c>
      <c r="D15" s="4">
        <v>7510</v>
      </c>
      <c r="E15" s="4">
        <v>1260719</v>
      </c>
      <c r="F15" s="4">
        <v>1269613</v>
      </c>
      <c r="G15" s="4">
        <v>8894</v>
      </c>
    </row>
    <row r="16" spans="1:7" x14ac:dyDescent="0.25">
      <c r="A16">
        <v>15</v>
      </c>
      <c r="B16" t="s">
        <v>25</v>
      </c>
      <c r="C16">
        <v>320</v>
      </c>
      <c r="D16">
        <v>563</v>
      </c>
      <c r="E16" s="4">
        <v>87095</v>
      </c>
      <c r="F16" s="4">
        <v>87445</v>
      </c>
      <c r="G16" s="4">
        <v>350</v>
      </c>
    </row>
    <row r="17" spans="1:7" x14ac:dyDescent="0.25">
      <c r="A17">
        <v>16</v>
      </c>
      <c r="B17" t="s">
        <v>26</v>
      </c>
      <c r="C17">
        <v>130</v>
      </c>
      <c r="D17">
        <v>240</v>
      </c>
      <c r="E17" s="4">
        <v>34581</v>
      </c>
      <c r="F17" s="4">
        <v>34907</v>
      </c>
      <c r="G17" s="4">
        <v>326</v>
      </c>
    </row>
    <row r="18" spans="1:7" x14ac:dyDescent="0.25">
      <c r="A18">
        <v>17</v>
      </c>
      <c r="B18" t="s">
        <v>27</v>
      </c>
      <c r="C18">
        <v>557</v>
      </c>
      <c r="D18" s="4">
        <v>1172</v>
      </c>
      <c r="E18" s="4">
        <v>159174.6</v>
      </c>
      <c r="F18" s="4">
        <v>162312.6</v>
      </c>
      <c r="G18" s="4">
        <v>3138</v>
      </c>
    </row>
    <row r="19" spans="1:7" x14ac:dyDescent="0.25">
      <c r="A19">
        <v>18</v>
      </c>
      <c r="B19" t="s">
        <v>28</v>
      </c>
      <c r="C19" s="4">
        <v>2357</v>
      </c>
      <c r="D19" s="4">
        <v>4134</v>
      </c>
      <c r="E19" s="4">
        <v>605224</v>
      </c>
      <c r="F19" s="4">
        <v>608281</v>
      </c>
      <c r="G19" s="4">
        <v>3057</v>
      </c>
    </row>
    <row r="20" spans="1:7" x14ac:dyDescent="0.25">
      <c r="A20">
        <v>19</v>
      </c>
      <c r="B20" t="s">
        <v>29</v>
      </c>
      <c r="C20" s="4">
        <v>11094</v>
      </c>
      <c r="D20" s="4">
        <v>22056</v>
      </c>
      <c r="E20" s="4">
        <v>3708776</v>
      </c>
      <c r="F20" s="4">
        <v>3742633</v>
      </c>
      <c r="G20" s="4">
        <v>33857</v>
      </c>
    </row>
    <row r="21" spans="1:7" x14ac:dyDescent="0.25">
      <c r="A21">
        <v>21</v>
      </c>
      <c r="B21" t="s">
        <v>30</v>
      </c>
      <c r="C21" s="4">
        <v>1226</v>
      </c>
      <c r="D21" s="4">
        <v>2277</v>
      </c>
      <c r="E21" s="4">
        <v>337431</v>
      </c>
      <c r="F21" s="4">
        <v>340072</v>
      </c>
      <c r="G21" s="4">
        <v>2641</v>
      </c>
    </row>
    <row r="22" spans="1:7" x14ac:dyDescent="0.25">
      <c r="A22">
        <v>22</v>
      </c>
      <c r="B22" t="s">
        <v>31</v>
      </c>
      <c r="C22">
        <v>713</v>
      </c>
      <c r="D22" s="4">
        <v>1427</v>
      </c>
      <c r="E22" s="4">
        <v>213277</v>
      </c>
      <c r="F22" s="4">
        <v>213571</v>
      </c>
      <c r="G22" s="4">
        <v>294</v>
      </c>
    </row>
    <row r="23" spans="1:7" x14ac:dyDescent="0.25">
      <c r="A23">
        <v>23</v>
      </c>
      <c r="B23" t="s">
        <v>32</v>
      </c>
      <c r="C23">
        <v>632</v>
      </c>
      <c r="D23" s="4">
        <v>1204</v>
      </c>
      <c r="E23" s="4">
        <v>164112</v>
      </c>
      <c r="F23" s="4">
        <v>165067</v>
      </c>
      <c r="G23" s="4">
        <v>955</v>
      </c>
    </row>
    <row r="24" spans="1:7" x14ac:dyDescent="0.25">
      <c r="A24">
        <v>24</v>
      </c>
      <c r="B24" t="s">
        <v>33</v>
      </c>
      <c r="C24" s="4">
        <v>1690</v>
      </c>
      <c r="D24" s="4">
        <v>3303</v>
      </c>
      <c r="E24" s="4">
        <v>492334</v>
      </c>
      <c r="F24" s="4">
        <v>494830</v>
      </c>
      <c r="G24" s="4">
        <v>2496</v>
      </c>
    </row>
    <row r="25" spans="1:7" x14ac:dyDescent="0.25">
      <c r="A25">
        <v>25</v>
      </c>
      <c r="B25" t="s">
        <v>34</v>
      </c>
      <c r="C25" s="4">
        <v>1348</v>
      </c>
      <c r="D25" s="4">
        <v>2380</v>
      </c>
      <c r="E25" s="4">
        <v>371142</v>
      </c>
      <c r="F25" s="4">
        <v>374208</v>
      </c>
      <c r="G25" s="4">
        <v>3066</v>
      </c>
    </row>
    <row r="26" spans="1:7" x14ac:dyDescent="0.25">
      <c r="A26">
        <v>27</v>
      </c>
      <c r="B26" t="s">
        <v>35</v>
      </c>
      <c r="C26" s="4">
        <v>61265</v>
      </c>
      <c r="D26" s="4">
        <v>107905</v>
      </c>
      <c r="E26" s="4">
        <v>19343018</v>
      </c>
      <c r="F26" s="4">
        <v>19580622</v>
      </c>
      <c r="G26" s="4">
        <v>237604</v>
      </c>
    </row>
    <row r="27" spans="1:7" x14ac:dyDescent="0.25">
      <c r="A27">
        <v>28</v>
      </c>
      <c r="B27" t="s">
        <v>36</v>
      </c>
      <c r="C27" s="4">
        <v>511</v>
      </c>
      <c r="D27" s="4">
        <v>923</v>
      </c>
      <c r="E27" s="4">
        <v>143826</v>
      </c>
      <c r="F27" s="4">
        <v>144026</v>
      </c>
      <c r="G27" s="4">
        <v>200</v>
      </c>
    </row>
    <row r="28" spans="1:7" x14ac:dyDescent="0.25">
      <c r="A28">
        <v>29</v>
      </c>
      <c r="B28" t="s">
        <v>37</v>
      </c>
      <c r="C28" s="4">
        <v>1022</v>
      </c>
      <c r="D28" s="4">
        <v>1953</v>
      </c>
      <c r="E28" s="4">
        <v>295825.28000000003</v>
      </c>
      <c r="F28" s="4">
        <v>297500.28000000003</v>
      </c>
      <c r="G28" s="4">
        <v>1675</v>
      </c>
    </row>
    <row r="29" spans="1:7" x14ac:dyDescent="0.25">
      <c r="A29">
        <v>30</v>
      </c>
      <c r="B29" t="s">
        <v>38</v>
      </c>
      <c r="C29" s="4">
        <v>1267</v>
      </c>
      <c r="D29" s="4">
        <v>2298</v>
      </c>
      <c r="E29" s="4">
        <v>353480</v>
      </c>
      <c r="F29" s="4">
        <v>354980</v>
      </c>
      <c r="G29" s="4">
        <v>1500</v>
      </c>
    </row>
    <row r="30" spans="1:7" x14ac:dyDescent="0.25">
      <c r="A30">
        <v>31</v>
      </c>
      <c r="B30" t="s">
        <v>39</v>
      </c>
      <c r="C30" s="4">
        <v>2218</v>
      </c>
      <c r="D30" s="4">
        <v>3933</v>
      </c>
      <c r="E30" s="4">
        <v>623631</v>
      </c>
      <c r="F30" s="4">
        <v>631443</v>
      </c>
      <c r="G30" s="4">
        <v>7812</v>
      </c>
    </row>
    <row r="31" spans="1:7" x14ac:dyDescent="0.25">
      <c r="A31">
        <v>32</v>
      </c>
      <c r="B31" t="s">
        <v>40</v>
      </c>
      <c r="C31" s="4">
        <v>325</v>
      </c>
      <c r="D31" s="4">
        <v>647</v>
      </c>
      <c r="E31" s="4">
        <v>97450</v>
      </c>
      <c r="F31" s="4">
        <v>97880</v>
      </c>
      <c r="G31" s="4">
        <v>430</v>
      </c>
    </row>
    <row r="32" spans="1:7" x14ac:dyDescent="0.25">
      <c r="A32">
        <v>33</v>
      </c>
      <c r="B32" t="s">
        <v>41</v>
      </c>
      <c r="C32">
        <v>870</v>
      </c>
      <c r="D32" s="4">
        <v>1489</v>
      </c>
      <c r="E32" s="4">
        <v>237191</v>
      </c>
      <c r="F32" s="4">
        <v>239350</v>
      </c>
      <c r="G32" s="4">
        <v>2159</v>
      </c>
    </row>
    <row r="33" spans="1:7" x14ac:dyDescent="0.25">
      <c r="A33">
        <v>34</v>
      </c>
      <c r="B33" t="s">
        <v>42</v>
      </c>
      <c r="C33" s="4">
        <v>1886</v>
      </c>
      <c r="D33" s="4">
        <v>3921</v>
      </c>
      <c r="E33" s="4">
        <v>587692</v>
      </c>
      <c r="F33" s="4">
        <v>594681</v>
      </c>
      <c r="G33" s="4">
        <v>6989</v>
      </c>
    </row>
    <row r="34" spans="1:7" x14ac:dyDescent="0.25">
      <c r="A34">
        <v>35</v>
      </c>
      <c r="B34" t="s">
        <v>43</v>
      </c>
      <c r="C34" s="4">
        <v>155</v>
      </c>
      <c r="D34" s="4">
        <v>329</v>
      </c>
      <c r="E34" s="4">
        <v>43944</v>
      </c>
      <c r="F34" s="4">
        <v>44282</v>
      </c>
      <c r="G34" s="4">
        <v>338</v>
      </c>
    </row>
    <row r="35" spans="1:7" x14ac:dyDescent="0.25">
      <c r="A35">
        <v>36</v>
      </c>
      <c r="B35" t="s">
        <v>44</v>
      </c>
      <c r="C35">
        <v>737</v>
      </c>
      <c r="D35" s="4">
        <v>1218</v>
      </c>
      <c r="E35" s="4">
        <v>180513</v>
      </c>
      <c r="F35" s="4">
        <v>182165</v>
      </c>
      <c r="G35" s="4">
        <v>1652</v>
      </c>
    </row>
    <row r="36" spans="1:7" x14ac:dyDescent="0.25">
      <c r="A36">
        <v>37</v>
      </c>
      <c r="B36" t="s">
        <v>45</v>
      </c>
      <c r="C36">
        <v>242</v>
      </c>
      <c r="D36" s="4">
        <v>472</v>
      </c>
      <c r="E36" s="4">
        <v>67794</v>
      </c>
      <c r="F36" s="4">
        <v>67870</v>
      </c>
      <c r="G36" s="4">
        <v>76</v>
      </c>
    </row>
    <row r="37" spans="1:7" x14ac:dyDescent="0.25">
      <c r="A37">
        <v>38</v>
      </c>
      <c r="B37" t="s">
        <v>46</v>
      </c>
      <c r="C37">
        <v>308</v>
      </c>
      <c r="D37">
        <v>607</v>
      </c>
      <c r="E37" s="4">
        <v>85175</v>
      </c>
      <c r="F37" s="4">
        <v>85221</v>
      </c>
      <c r="G37" s="4">
        <v>46</v>
      </c>
    </row>
    <row r="38" spans="1:7" x14ac:dyDescent="0.25">
      <c r="A38">
        <v>39</v>
      </c>
      <c r="B38" t="s">
        <v>47</v>
      </c>
      <c r="C38">
        <v>153</v>
      </c>
      <c r="D38">
        <v>259</v>
      </c>
      <c r="E38" s="4">
        <v>37771</v>
      </c>
      <c r="F38" s="4">
        <v>37806</v>
      </c>
      <c r="G38" s="4">
        <v>35</v>
      </c>
    </row>
    <row r="39" spans="1:7" x14ac:dyDescent="0.25">
      <c r="A39">
        <v>40</v>
      </c>
      <c r="B39" t="s">
        <v>48</v>
      </c>
      <c r="C39">
        <v>630</v>
      </c>
      <c r="D39" s="4">
        <v>1181</v>
      </c>
      <c r="E39" s="4">
        <v>179124</v>
      </c>
      <c r="F39" s="4">
        <v>180738</v>
      </c>
      <c r="G39" s="4">
        <v>1614</v>
      </c>
    </row>
    <row r="40" spans="1:7" x14ac:dyDescent="0.25">
      <c r="A40">
        <v>41</v>
      </c>
      <c r="B40" t="s">
        <v>49</v>
      </c>
      <c r="C40">
        <v>136</v>
      </c>
      <c r="D40" s="4">
        <v>207</v>
      </c>
      <c r="E40" s="4">
        <v>29814</v>
      </c>
      <c r="F40" s="4">
        <v>29837</v>
      </c>
      <c r="G40" s="4">
        <v>23</v>
      </c>
    </row>
    <row r="41" spans="1:7" x14ac:dyDescent="0.25">
      <c r="A41">
        <v>42</v>
      </c>
      <c r="B41" t="s">
        <v>50</v>
      </c>
      <c r="C41" s="4">
        <v>1152</v>
      </c>
      <c r="D41" s="4">
        <v>2448</v>
      </c>
      <c r="E41" s="4">
        <v>355596</v>
      </c>
      <c r="F41" s="4">
        <v>358223</v>
      </c>
      <c r="G41" s="4">
        <v>2627</v>
      </c>
    </row>
    <row r="42" spans="1:7" x14ac:dyDescent="0.25">
      <c r="A42">
        <v>43</v>
      </c>
      <c r="B42" t="s">
        <v>51</v>
      </c>
      <c r="C42" s="4">
        <v>1047</v>
      </c>
      <c r="D42" s="4">
        <v>1953</v>
      </c>
      <c r="E42" s="4">
        <v>267232</v>
      </c>
      <c r="F42" s="4">
        <v>270278</v>
      </c>
      <c r="G42" s="4">
        <v>3046</v>
      </c>
    </row>
    <row r="43" spans="1:7" x14ac:dyDescent="0.25">
      <c r="A43">
        <v>44</v>
      </c>
      <c r="B43" t="s">
        <v>52</v>
      </c>
      <c r="C43" s="4">
        <v>144</v>
      </c>
      <c r="D43" s="4">
        <v>255</v>
      </c>
      <c r="E43" s="4">
        <v>48167</v>
      </c>
      <c r="F43" s="4">
        <v>48213</v>
      </c>
      <c r="G43" s="4">
        <v>46</v>
      </c>
    </row>
    <row r="44" spans="1:7" x14ac:dyDescent="0.25">
      <c r="A44">
        <v>45</v>
      </c>
      <c r="B44" t="s">
        <v>53</v>
      </c>
      <c r="C44">
        <v>332</v>
      </c>
      <c r="D44">
        <v>722</v>
      </c>
      <c r="E44" s="4">
        <v>103495</v>
      </c>
      <c r="F44" s="4">
        <v>103849</v>
      </c>
      <c r="G44" s="4">
        <v>354</v>
      </c>
    </row>
    <row r="45" spans="1:7" x14ac:dyDescent="0.25">
      <c r="A45">
        <v>46</v>
      </c>
      <c r="B45" t="s">
        <v>54</v>
      </c>
      <c r="C45">
        <v>961</v>
      </c>
      <c r="D45" s="4">
        <v>1895</v>
      </c>
      <c r="E45" s="4">
        <v>287101</v>
      </c>
      <c r="F45" s="4">
        <v>287590</v>
      </c>
      <c r="G45" s="4">
        <v>489</v>
      </c>
    </row>
    <row r="46" spans="1:7" x14ac:dyDescent="0.25">
      <c r="A46">
        <v>47</v>
      </c>
      <c r="B46" t="s">
        <v>55</v>
      </c>
      <c r="C46" s="4">
        <v>798</v>
      </c>
      <c r="D46" s="4">
        <v>1601</v>
      </c>
      <c r="E46" s="4">
        <v>232887</v>
      </c>
      <c r="F46" s="4">
        <v>233621</v>
      </c>
      <c r="G46" s="4">
        <v>734</v>
      </c>
    </row>
    <row r="47" spans="1:7" x14ac:dyDescent="0.25">
      <c r="A47">
        <v>48</v>
      </c>
      <c r="B47" t="s">
        <v>56</v>
      </c>
      <c r="C47" s="4">
        <v>1207</v>
      </c>
      <c r="D47" s="4">
        <v>2174</v>
      </c>
      <c r="E47" s="4">
        <v>340765</v>
      </c>
      <c r="F47" s="4">
        <v>342550</v>
      </c>
      <c r="G47" s="4">
        <v>1785</v>
      </c>
    </row>
    <row r="48" spans="1:7" x14ac:dyDescent="0.25">
      <c r="A48">
        <v>49</v>
      </c>
      <c r="B48" t="s">
        <v>57</v>
      </c>
      <c r="C48" s="4">
        <v>1323</v>
      </c>
      <c r="D48" s="4">
        <v>2404</v>
      </c>
      <c r="E48" s="4">
        <v>362277</v>
      </c>
      <c r="F48" s="4">
        <v>364052</v>
      </c>
      <c r="G48" s="4">
        <v>1775</v>
      </c>
    </row>
    <row r="49" spans="1:7" x14ac:dyDescent="0.25">
      <c r="A49">
        <v>50</v>
      </c>
      <c r="B49" t="s">
        <v>58</v>
      </c>
      <c r="C49" s="4">
        <v>1870</v>
      </c>
      <c r="D49" s="4">
        <v>3912</v>
      </c>
      <c r="E49" s="4">
        <v>558857</v>
      </c>
      <c r="F49" s="4">
        <v>561943</v>
      </c>
      <c r="G49" s="4">
        <v>3086</v>
      </c>
    </row>
    <row r="50" spans="1:7" x14ac:dyDescent="0.25">
      <c r="A50">
        <v>51</v>
      </c>
      <c r="B50" t="s">
        <v>59</v>
      </c>
      <c r="C50" s="4">
        <v>227</v>
      </c>
      <c r="D50" s="4">
        <v>437</v>
      </c>
      <c r="E50" s="4">
        <v>59211</v>
      </c>
      <c r="F50" s="4">
        <v>59908</v>
      </c>
      <c r="G50" s="4">
        <v>697</v>
      </c>
    </row>
    <row r="51" spans="1:7" x14ac:dyDescent="0.25">
      <c r="A51">
        <v>52</v>
      </c>
      <c r="B51" t="s">
        <v>60</v>
      </c>
      <c r="C51">
        <v>964</v>
      </c>
      <c r="D51" s="4">
        <v>1954</v>
      </c>
      <c r="E51" s="4">
        <v>301239</v>
      </c>
      <c r="F51" s="4">
        <v>303235</v>
      </c>
      <c r="G51" s="4">
        <v>1996</v>
      </c>
    </row>
    <row r="52" spans="1:7" x14ac:dyDescent="0.25">
      <c r="A52">
        <v>53</v>
      </c>
      <c r="B52" t="s">
        <v>61</v>
      </c>
      <c r="C52" s="4">
        <v>846</v>
      </c>
      <c r="D52" s="4">
        <v>1726</v>
      </c>
      <c r="E52" s="4">
        <v>276269</v>
      </c>
      <c r="F52" s="4">
        <v>278494</v>
      </c>
      <c r="G52" s="4">
        <v>2225</v>
      </c>
    </row>
    <row r="53" spans="1:7" x14ac:dyDescent="0.25">
      <c r="A53">
        <v>54</v>
      </c>
      <c r="B53" t="s">
        <v>62</v>
      </c>
      <c r="C53">
        <v>331</v>
      </c>
      <c r="D53" s="4">
        <v>636</v>
      </c>
      <c r="E53" s="4">
        <v>102667</v>
      </c>
      <c r="F53" s="4">
        <v>103221</v>
      </c>
      <c r="G53" s="4">
        <v>554</v>
      </c>
    </row>
    <row r="54" spans="1:7" x14ac:dyDescent="0.25">
      <c r="A54">
        <v>55</v>
      </c>
      <c r="B54" t="s">
        <v>63</v>
      </c>
      <c r="C54" s="4">
        <v>6464</v>
      </c>
      <c r="D54" s="4">
        <v>12533</v>
      </c>
      <c r="E54" s="4">
        <v>2055065</v>
      </c>
      <c r="F54" s="4">
        <v>2089268</v>
      </c>
      <c r="G54" s="4">
        <v>34203</v>
      </c>
    </row>
    <row r="55" spans="1:7" x14ac:dyDescent="0.25">
      <c r="A55">
        <v>56</v>
      </c>
      <c r="B55" t="s">
        <v>64</v>
      </c>
      <c r="C55" s="4">
        <v>2068</v>
      </c>
      <c r="D55" s="4">
        <v>3874</v>
      </c>
      <c r="E55" s="4">
        <v>572701</v>
      </c>
      <c r="F55" s="4">
        <v>577366</v>
      </c>
      <c r="G55" s="4">
        <v>4665</v>
      </c>
    </row>
    <row r="56" spans="1:7" x14ac:dyDescent="0.25">
      <c r="A56">
        <v>57</v>
      </c>
      <c r="B56" t="s">
        <v>65</v>
      </c>
      <c r="C56" s="4">
        <v>646</v>
      </c>
      <c r="D56" s="4">
        <v>1284</v>
      </c>
      <c r="E56" s="4">
        <v>185294</v>
      </c>
      <c r="F56" s="4">
        <v>185941</v>
      </c>
      <c r="G56" s="4">
        <v>647</v>
      </c>
    </row>
    <row r="57" spans="1:7" x14ac:dyDescent="0.25">
      <c r="A57">
        <v>58</v>
      </c>
      <c r="B57" t="s">
        <v>66</v>
      </c>
      <c r="C57" s="4">
        <v>1520</v>
      </c>
      <c r="D57" s="4">
        <v>2668</v>
      </c>
      <c r="E57" s="4">
        <v>416068</v>
      </c>
      <c r="F57" s="4">
        <v>417961</v>
      </c>
      <c r="G57" s="4">
        <v>1893</v>
      </c>
    </row>
    <row r="58" spans="1:7" x14ac:dyDescent="0.25">
      <c r="A58">
        <v>59</v>
      </c>
      <c r="B58" t="s">
        <v>67</v>
      </c>
      <c r="C58" s="4">
        <v>306</v>
      </c>
      <c r="D58" s="4">
        <v>632</v>
      </c>
      <c r="E58" s="4">
        <v>93496</v>
      </c>
      <c r="F58" s="4">
        <v>94277</v>
      </c>
      <c r="G58" s="4">
        <v>781</v>
      </c>
    </row>
    <row r="59" spans="1:7" x14ac:dyDescent="0.25">
      <c r="A59">
        <v>60</v>
      </c>
      <c r="B59" t="s">
        <v>68</v>
      </c>
      <c r="C59" s="4">
        <v>1656</v>
      </c>
      <c r="D59" s="4">
        <v>3321</v>
      </c>
      <c r="E59" s="4">
        <v>537775</v>
      </c>
      <c r="F59" s="4">
        <v>542098</v>
      </c>
      <c r="G59" s="4">
        <v>4323</v>
      </c>
    </row>
    <row r="60" spans="1:7" x14ac:dyDescent="0.25">
      <c r="A60">
        <v>61</v>
      </c>
      <c r="B60" s="38" t="s">
        <v>112</v>
      </c>
      <c r="C60" s="4">
        <v>584</v>
      </c>
      <c r="D60" s="4">
        <v>1062</v>
      </c>
      <c r="E60" s="4">
        <v>162191</v>
      </c>
      <c r="F60" s="4">
        <v>162794</v>
      </c>
      <c r="G60" s="4">
        <v>603</v>
      </c>
    </row>
    <row r="61" spans="1:7" x14ac:dyDescent="0.25">
      <c r="A61">
        <v>62</v>
      </c>
      <c r="B61" t="s">
        <v>70</v>
      </c>
      <c r="C61" s="4">
        <v>35620</v>
      </c>
      <c r="D61" s="4">
        <v>68190</v>
      </c>
      <c r="E61" s="4">
        <v>11543684</v>
      </c>
      <c r="F61" s="4">
        <v>11731260</v>
      </c>
      <c r="G61" s="4">
        <v>187576</v>
      </c>
    </row>
    <row r="62" spans="1:7" x14ac:dyDescent="0.25">
      <c r="A62">
        <v>63</v>
      </c>
      <c r="B62" t="s">
        <v>71</v>
      </c>
      <c r="C62" s="4">
        <v>172</v>
      </c>
      <c r="D62" s="4">
        <v>362</v>
      </c>
      <c r="E62" s="4">
        <v>48990</v>
      </c>
      <c r="F62" s="4">
        <v>49318</v>
      </c>
      <c r="G62" s="4">
        <v>328</v>
      </c>
    </row>
    <row r="63" spans="1:7" x14ac:dyDescent="0.25">
      <c r="A63">
        <v>64</v>
      </c>
      <c r="B63" t="s">
        <v>72</v>
      </c>
      <c r="C63">
        <v>482</v>
      </c>
      <c r="D63" s="4">
        <v>1045</v>
      </c>
      <c r="E63" s="4">
        <v>147342</v>
      </c>
      <c r="F63" s="4">
        <v>147968</v>
      </c>
      <c r="G63" s="4">
        <v>626</v>
      </c>
    </row>
    <row r="64" spans="1:7" x14ac:dyDescent="0.25">
      <c r="A64">
        <v>65</v>
      </c>
      <c r="B64" t="s">
        <v>73</v>
      </c>
      <c r="C64">
        <v>562</v>
      </c>
      <c r="D64" s="4">
        <v>1072</v>
      </c>
      <c r="E64" s="4">
        <v>163931</v>
      </c>
      <c r="F64" s="4">
        <v>164457</v>
      </c>
      <c r="G64" s="4">
        <v>526</v>
      </c>
    </row>
    <row r="65" spans="1:7" x14ac:dyDescent="0.25">
      <c r="A65">
        <v>66</v>
      </c>
      <c r="B65" t="s">
        <v>74</v>
      </c>
      <c r="C65" s="4">
        <v>1917</v>
      </c>
      <c r="D65" s="4">
        <v>4136</v>
      </c>
      <c r="E65" s="4">
        <v>672707</v>
      </c>
      <c r="F65" s="4">
        <v>676305</v>
      </c>
      <c r="G65" s="4">
        <v>3598</v>
      </c>
    </row>
    <row r="66" spans="1:7" x14ac:dyDescent="0.25">
      <c r="A66">
        <v>67</v>
      </c>
      <c r="B66" t="s">
        <v>75</v>
      </c>
      <c r="C66" s="4">
        <v>319</v>
      </c>
      <c r="D66" s="4">
        <v>650</v>
      </c>
      <c r="E66" s="4">
        <v>91393</v>
      </c>
      <c r="F66" s="4">
        <v>91975</v>
      </c>
      <c r="G66" s="4">
        <v>582</v>
      </c>
    </row>
    <row r="67" spans="1:7" x14ac:dyDescent="0.25">
      <c r="A67">
        <v>68</v>
      </c>
      <c r="B67" t="s">
        <v>76</v>
      </c>
      <c r="C67">
        <v>523</v>
      </c>
      <c r="D67" s="4">
        <v>1027</v>
      </c>
      <c r="E67" s="4">
        <v>148766</v>
      </c>
      <c r="F67" s="4">
        <v>149191</v>
      </c>
      <c r="G67" s="4">
        <v>425</v>
      </c>
    </row>
    <row r="68" spans="1:7" x14ac:dyDescent="0.25">
      <c r="A68">
        <v>69</v>
      </c>
      <c r="B68" t="s">
        <v>77</v>
      </c>
      <c r="C68" s="4">
        <v>11242</v>
      </c>
      <c r="D68" s="4">
        <v>18239</v>
      </c>
      <c r="E68" s="4">
        <v>2996560</v>
      </c>
      <c r="F68" s="4">
        <v>3021083</v>
      </c>
      <c r="G68" s="4">
        <v>24523</v>
      </c>
    </row>
    <row r="69" spans="1:7" x14ac:dyDescent="0.25">
      <c r="A69">
        <v>70</v>
      </c>
      <c r="B69" t="s">
        <v>78</v>
      </c>
      <c r="C69" s="4">
        <v>2925</v>
      </c>
      <c r="D69" s="4">
        <v>6245</v>
      </c>
      <c r="E69" s="4">
        <v>988318</v>
      </c>
      <c r="F69" s="4">
        <v>993078</v>
      </c>
      <c r="G69" s="4">
        <v>4760</v>
      </c>
    </row>
    <row r="70" spans="1:7" x14ac:dyDescent="0.25">
      <c r="A70">
        <v>71</v>
      </c>
      <c r="B70" t="s">
        <v>79</v>
      </c>
      <c r="C70" s="4">
        <v>2630</v>
      </c>
      <c r="D70" s="4">
        <v>6179</v>
      </c>
      <c r="E70" s="4">
        <v>965026</v>
      </c>
      <c r="F70" s="4">
        <v>972430</v>
      </c>
      <c r="G70" s="4">
        <v>7404</v>
      </c>
    </row>
    <row r="71" spans="1:7" x14ac:dyDescent="0.25">
      <c r="A71">
        <v>72</v>
      </c>
      <c r="B71" t="s">
        <v>80</v>
      </c>
      <c r="C71" s="4">
        <v>402</v>
      </c>
      <c r="D71" s="4">
        <v>765</v>
      </c>
      <c r="E71" s="4">
        <v>114476</v>
      </c>
      <c r="F71" s="4">
        <v>116470</v>
      </c>
      <c r="G71" s="4">
        <v>1994</v>
      </c>
    </row>
    <row r="72" spans="1:7" x14ac:dyDescent="0.25">
      <c r="A72">
        <v>73</v>
      </c>
      <c r="B72" t="s">
        <v>81</v>
      </c>
      <c r="C72" s="4">
        <v>6051</v>
      </c>
      <c r="D72" s="4">
        <v>13917</v>
      </c>
      <c r="E72" s="4">
        <v>2252854.1</v>
      </c>
      <c r="F72" s="4">
        <v>2279782.1</v>
      </c>
      <c r="G72" s="4">
        <v>26928</v>
      </c>
    </row>
    <row r="73" spans="1:7" x14ac:dyDescent="0.25">
      <c r="A73">
        <v>74</v>
      </c>
      <c r="B73" t="s">
        <v>113</v>
      </c>
      <c r="C73" s="4">
        <v>2866</v>
      </c>
      <c r="D73" s="4">
        <v>5674</v>
      </c>
      <c r="E73" s="4">
        <v>863864</v>
      </c>
      <c r="F73" s="4">
        <v>869203</v>
      </c>
      <c r="G73" s="4">
        <v>5339</v>
      </c>
    </row>
    <row r="74" spans="1:7" x14ac:dyDescent="0.25">
      <c r="A74">
        <v>75</v>
      </c>
      <c r="B74" t="s">
        <v>83</v>
      </c>
      <c r="C74" s="4">
        <v>296</v>
      </c>
      <c r="D74" s="4">
        <v>539</v>
      </c>
      <c r="E74" s="4">
        <v>79963</v>
      </c>
      <c r="F74" s="4">
        <v>80620</v>
      </c>
      <c r="G74" s="4">
        <v>657</v>
      </c>
    </row>
    <row r="75" spans="1:7" x14ac:dyDescent="0.25">
      <c r="A75">
        <v>76</v>
      </c>
      <c r="B75" t="s">
        <v>84</v>
      </c>
      <c r="C75">
        <v>434</v>
      </c>
      <c r="D75">
        <v>934</v>
      </c>
      <c r="E75" s="4">
        <v>140783</v>
      </c>
      <c r="F75" s="4">
        <v>143543</v>
      </c>
      <c r="G75" s="4">
        <v>2760</v>
      </c>
    </row>
    <row r="76" spans="1:7" x14ac:dyDescent="0.25">
      <c r="A76">
        <v>77</v>
      </c>
      <c r="B76" t="s">
        <v>85</v>
      </c>
      <c r="C76">
        <v>950</v>
      </c>
      <c r="D76" s="4">
        <v>1824</v>
      </c>
      <c r="E76" s="4">
        <v>249287</v>
      </c>
      <c r="F76" s="4">
        <v>251135</v>
      </c>
      <c r="G76" s="4">
        <v>1848</v>
      </c>
    </row>
    <row r="77" spans="1:7" x14ac:dyDescent="0.25">
      <c r="A77">
        <v>78</v>
      </c>
      <c r="B77" t="s">
        <v>86</v>
      </c>
      <c r="C77">
        <v>204</v>
      </c>
      <c r="D77" s="4">
        <v>421</v>
      </c>
      <c r="E77" s="4">
        <v>58990</v>
      </c>
      <c r="F77" s="4">
        <v>59282</v>
      </c>
      <c r="G77" s="4">
        <v>292</v>
      </c>
    </row>
    <row r="78" spans="1:7" x14ac:dyDescent="0.25">
      <c r="A78">
        <v>79</v>
      </c>
      <c r="B78" t="s">
        <v>87</v>
      </c>
      <c r="C78">
        <v>584</v>
      </c>
      <c r="D78" s="4">
        <v>1055</v>
      </c>
      <c r="E78" s="4">
        <v>168249</v>
      </c>
      <c r="F78" s="4">
        <v>168742</v>
      </c>
      <c r="G78" s="4">
        <v>493</v>
      </c>
    </row>
    <row r="79" spans="1:7" x14ac:dyDescent="0.25">
      <c r="A79">
        <v>80</v>
      </c>
      <c r="B79" t="s">
        <v>88</v>
      </c>
      <c r="C79">
        <v>821</v>
      </c>
      <c r="D79" s="4">
        <v>1561</v>
      </c>
      <c r="E79" s="4">
        <v>222651</v>
      </c>
      <c r="F79" s="4">
        <v>223623</v>
      </c>
      <c r="G79" s="4">
        <v>972</v>
      </c>
    </row>
    <row r="80" spans="1:7" x14ac:dyDescent="0.25">
      <c r="A80">
        <v>82</v>
      </c>
      <c r="B80" t="s">
        <v>89</v>
      </c>
      <c r="C80" s="4">
        <v>5670</v>
      </c>
      <c r="D80" s="4">
        <v>11229</v>
      </c>
      <c r="E80" s="4">
        <v>1818113</v>
      </c>
      <c r="F80" s="4">
        <v>1829686</v>
      </c>
      <c r="G80" s="4">
        <v>11573</v>
      </c>
    </row>
    <row r="81" spans="1:7" x14ac:dyDescent="0.25">
      <c r="A81">
        <v>83</v>
      </c>
      <c r="B81" t="s">
        <v>90</v>
      </c>
      <c r="C81" s="4">
        <v>335</v>
      </c>
      <c r="D81" s="4">
        <v>699</v>
      </c>
      <c r="E81" s="4">
        <v>99907</v>
      </c>
      <c r="F81" s="4">
        <v>100678</v>
      </c>
      <c r="G81" s="4">
        <v>771</v>
      </c>
    </row>
    <row r="82" spans="1:7" x14ac:dyDescent="0.25">
      <c r="A82">
        <v>84</v>
      </c>
      <c r="B82" t="s">
        <v>91</v>
      </c>
      <c r="C82">
        <v>340</v>
      </c>
      <c r="D82">
        <v>697</v>
      </c>
      <c r="E82" s="4">
        <v>112911</v>
      </c>
      <c r="F82" s="4">
        <v>113574</v>
      </c>
      <c r="G82" s="4">
        <v>663</v>
      </c>
    </row>
    <row r="83" spans="1:7" x14ac:dyDescent="0.25">
      <c r="A83">
        <v>85</v>
      </c>
      <c r="B83" t="s">
        <v>92</v>
      </c>
      <c r="C83" s="4">
        <v>1794</v>
      </c>
      <c r="D83" s="4">
        <v>3133</v>
      </c>
      <c r="E83" s="4">
        <v>477808</v>
      </c>
      <c r="F83" s="4">
        <v>481801</v>
      </c>
      <c r="G83" s="4">
        <v>3993</v>
      </c>
    </row>
    <row r="84" spans="1:7" x14ac:dyDescent="0.25">
      <c r="A84">
        <v>86</v>
      </c>
      <c r="B84" t="s">
        <v>93</v>
      </c>
      <c r="C84" s="4">
        <v>2999</v>
      </c>
      <c r="D84" s="4">
        <v>5968</v>
      </c>
      <c r="E84" s="4">
        <v>951367</v>
      </c>
      <c r="F84" s="4">
        <v>959615</v>
      </c>
      <c r="G84" s="4">
        <v>8248</v>
      </c>
    </row>
    <row r="85" spans="1:7" x14ac:dyDescent="0.25">
      <c r="A85">
        <v>87</v>
      </c>
      <c r="B85" t="s">
        <v>94</v>
      </c>
      <c r="C85" s="4">
        <v>326</v>
      </c>
      <c r="D85" s="4">
        <v>590</v>
      </c>
      <c r="E85" s="4">
        <v>77256</v>
      </c>
      <c r="F85" s="4">
        <v>77417</v>
      </c>
      <c r="G85" s="4">
        <v>161</v>
      </c>
    </row>
    <row r="86" spans="1:7" x14ac:dyDescent="0.25">
      <c r="A86">
        <v>88</v>
      </c>
      <c r="B86" t="s">
        <v>95</v>
      </c>
      <c r="C86">
        <v>27</v>
      </c>
      <c r="D86">
        <v>99</v>
      </c>
      <c r="E86" s="4">
        <v>14268</v>
      </c>
      <c r="F86" s="4">
        <v>14268</v>
      </c>
      <c r="G86" s="4">
        <v>0</v>
      </c>
    </row>
    <row r="87" spans="1:7" x14ac:dyDescent="0.25">
      <c r="A87">
        <v>92</v>
      </c>
      <c r="B87" t="s">
        <v>96</v>
      </c>
      <c r="C87" s="4">
        <v>1213</v>
      </c>
      <c r="D87" s="4">
        <v>2265</v>
      </c>
      <c r="E87" s="4">
        <v>486955</v>
      </c>
      <c r="F87" s="4">
        <v>487928</v>
      </c>
      <c r="G87" s="4">
        <v>973</v>
      </c>
    </row>
    <row r="88" spans="1:7" x14ac:dyDescent="0.25">
      <c r="A88">
        <v>94</v>
      </c>
      <c r="B88" t="s">
        <v>97</v>
      </c>
      <c r="C88" s="4">
        <v>1613</v>
      </c>
      <c r="D88" s="4">
        <v>3269</v>
      </c>
      <c r="E88" s="4">
        <v>799232</v>
      </c>
      <c r="F88" s="4">
        <v>802430</v>
      </c>
      <c r="G88" s="4">
        <v>3198</v>
      </c>
    </row>
    <row r="89" spans="1:7" x14ac:dyDescent="0.25">
      <c r="A89" t="s">
        <v>114</v>
      </c>
      <c r="B89" s="38" t="s">
        <v>98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B90" s="1" t="s">
        <v>115</v>
      </c>
      <c r="C90" s="4">
        <f>SUM(C2:C89)</f>
        <v>231053</v>
      </c>
      <c r="D90" s="4">
        <f>SUM(D2:D89)</f>
        <v>436518</v>
      </c>
      <c r="E90" s="34">
        <f>SUM(E2:E89)</f>
        <v>72517991.710000008</v>
      </c>
      <c r="F90" s="34">
        <f>SUM(F2:F89)</f>
        <v>73261663.710000008</v>
      </c>
      <c r="G90" s="34">
        <f>SUM(G2:G89)</f>
        <v>743672</v>
      </c>
    </row>
    <row r="91" spans="1:7" x14ac:dyDescent="0.25">
      <c r="E91"/>
    </row>
    <row r="92" spans="1:7" x14ac:dyDescent="0.25">
      <c r="E9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 by County</vt:lpstr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DHS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Hiatt</dc:creator>
  <cp:keywords/>
  <dc:description/>
  <cp:lastModifiedBy>Siess, Jon M (DCYF)</cp:lastModifiedBy>
  <cp:revision/>
  <dcterms:created xsi:type="dcterms:W3CDTF">2006-02-21T18:49:48Z</dcterms:created>
  <dcterms:modified xsi:type="dcterms:W3CDTF">2026-04-14T17:59:36Z</dcterms:modified>
  <cp:category/>
  <cp:contentStatus/>
</cp:coreProperties>
</file>